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68" windowHeight="9000"/>
  </bookViews>
  <sheets>
    <sheet name="总" sheetId="9" r:id="rId1"/>
  </sheets>
  <externalReferences>
    <externalReference r:id="rId2"/>
  </externalReferences>
  <definedNames>
    <definedName name="_xlnm._FilterDatabase" localSheetId="0" hidden="1">总!$A$3:$C$3</definedName>
  </definedNames>
  <calcPr calcId="144525"/>
</workbook>
</file>

<file path=xl/sharedStrings.xml><?xml version="1.0" encoding="utf-8"?>
<sst xmlns="http://schemas.openxmlformats.org/spreadsheetml/2006/main" count="175" uniqueCount="109">
  <si>
    <t>附件</t>
  </si>
  <si>
    <t>白云区2020年度医疗卫生科技计划立项项目一览表</t>
  </si>
  <si>
    <t>项目编号</t>
  </si>
  <si>
    <t>项目名称</t>
  </si>
  <si>
    <t>项目承担单位名称</t>
  </si>
  <si>
    <t>项目负责人</t>
  </si>
  <si>
    <t>立项结果</t>
  </si>
  <si>
    <t>2020-YL-001</t>
  </si>
  <si>
    <t>医疗集团下“互联网+护理”多元化服务促进纯母乳喂养的效果研究</t>
  </si>
  <si>
    <t>广州市白云区第二人民医院</t>
  </si>
  <si>
    <t>立项</t>
  </si>
  <si>
    <t>2020-YL-002</t>
  </si>
  <si>
    <t>异丙酚通过上调MnSOD在内皮细胞热损伤中发挥抗氧化应激的作用研究</t>
  </si>
  <si>
    <t>南方医院太和分院</t>
  </si>
  <si>
    <t>2020-YL-003</t>
  </si>
  <si>
    <t>急性脑梗死患者外周血单核细胞自噬相关蛋白表达特点及对线粒体功能的影响</t>
  </si>
  <si>
    <t>南方医院白云分院</t>
  </si>
  <si>
    <t>邝宗和</t>
  </si>
  <si>
    <t>2020-YL-004</t>
  </si>
  <si>
    <t>骨质疏松骨折椎体成形术骨水泥“框架式”分布的生物力学研究</t>
  </si>
  <si>
    <t>2020-YL-005</t>
  </si>
  <si>
    <t>血清可溶性人基质裂解素(sST2)在2型糖尿病肾病诊疗中的价值研究</t>
  </si>
  <si>
    <t>史晓腾</t>
  </si>
  <si>
    <t>2020-YL-006</t>
  </si>
  <si>
    <t>利用细胞和转基因动物探索mTORC1/2-TRAF6/3信号作为破骨细胞前体分化开关的调控作用及其中的分子机制</t>
  </si>
  <si>
    <t>2020-YL-007</t>
  </si>
  <si>
    <t>腹腔镜手术联合补肾祛淤方治疗解脲支原体感染性输卵管性不孕患者的临床观察</t>
  </si>
  <si>
    <t>广州市白云区妇幼保健院</t>
  </si>
  <si>
    <t>罗家琼</t>
  </si>
  <si>
    <t>2020-YL-008</t>
  </si>
  <si>
    <t>荜铃胃痛颗粒合并PPI对胃食管反流大鼠胃Cajal间质细胞起搏功能影响的研究</t>
  </si>
  <si>
    <t>2020-YL-009</t>
  </si>
  <si>
    <t>广州市白云区三级综合医院保洁员院感管理知识技能现状调查及对策研究</t>
  </si>
  <si>
    <t>2020-YL-010</t>
  </si>
  <si>
    <t>“守中定眩汤”加减治疗后循环缺血性眩晕临床研究</t>
  </si>
  <si>
    <t>广州中医药大学第一附属医院白云医院</t>
  </si>
  <si>
    <t>2020-YL-011</t>
  </si>
  <si>
    <t>《医养结合型养老机构中老年吸入性
肺炎预警相关因素的研究》</t>
  </si>
  <si>
    <t>广州市老人院</t>
  </si>
  <si>
    <t>谢礼能</t>
  </si>
  <si>
    <t>2020-YL-012</t>
  </si>
  <si>
    <t>双氢青蒿素通过介导PI3K/AKT/mTOR信号通路调节T细胞亚群失衡对脑胶质瘤微环境重建的机制研究</t>
  </si>
  <si>
    <t>广州中医药大学金沙洲医院</t>
  </si>
  <si>
    <t>2020-YL-013</t>
  </si>
  <si>
    <t>新型冠状病毒肺炎疫情下医院发热门诊护理管理模式研究</t>
  </si>
  <si>
    <t>2020-YL-014</t>
  </si>
  <si>
    <t>基层医院产前早期护理干预联合产后低频电流刺激治疗对预防产后尿潴留发生的临床研究</t>
  </si>
  <si>
    <t>2020-YL-015</t>
  </si>
  <si>
    <t>壳聚糖联合超声臭氧雾化治疗外阴阴道假丝酵母菌病的疗效观察</t>
  </si>
  <si>
    <t>2020-YL-016</t>
  </si>
  <si>
    <t>64排螺旋CTA在无症状冠状动脉粥样硬化筛查中的临床应用</t>
  </si>
  <si>
    <t>2020-YL-017</t>
  </si>
  <si>
    <t>持续负压吸引在腹股沟疝无张力修补术后切口愈合不良的应用</t>
  </si>
  <si>
    <t>2020-YL-018</t>
  </si>
  <si>
    <t>腕踝针结合扶他林外用治疗急性腰痛的镇痛作用研究</t>
  </si>
  <si>
    <t>2020-YL-019</t>
  </si>
  <si>
    <t>白云区生活饮用水中N-亚硝胺类化合物的检测方法研究</t>
  </si>
  <si>
    <t>广州市白云区疾病预防控制中心</t>
  </si>
  <si>
    <t>2020-YL-020</t>
  </si>
  <si>
    <t>不可逆电穿孔消融术联合PD-1抑制剂在晚期原发性肝癌疗效及不良反应观察</t>
  </si>
  <si>
    <t>2020-YL-021</t>
  </si>
  <si>
    <t>应用健康行为改变整合理论的复杂干预对孕产妇焦虑抑郁状况的效果与模式研究</t>
  </si>
  <si>
    <t>2020-YL-022</t>
  </si>
  <si>
    <t>精神分裂症复发预测与个性化治疗研究</t>
  </si>
  <si>
    <t>白云精神病康复医院</t>
  </si>
  <si>
    <t>2020-YL-023</t>
  </si>
  <si>
    <t>结合心理因素优化消除梅毒母婴传播服务模式</t>
  </si>
  <si>
    <t>2020-YL-024</t>
  </si>
  <si>
    <t>嗜酸性粒细胞比值在预测糖皮质激素雾化吸入治疗儿童支气管哮顺疗效的应用研究</t>
  </si>
  <si>
    <t>2020-YL-025</t>
  </si>
  <si>
    <t>小夹板联合金黄膏外敷治疗急性踝关节扭伤的临	床研究</t>
  </si>
  <si>
    <t>2020-YL-026</t>
  </si>
  <si>
    <t>左旋甲状腺片治疗白云区北部地区妊娠合并甲减患者剂量调整分析</t>
  </si>
  <si>
    <t>广州市白云区第三人民医院</t>
  </si>
  <si>
    <t>2020-YL-027</t>
  </si>
  <si>
    <t>子宫动脉阻力评分与NT-proBNP在妊娠期高血压疾病终止妊娠的临床应用</t>
  </si>
  <si>
    <t>广州市白云区石井人民医院</t>
  </si>
  <si>
    <t>2020-YL-028</t>
  </si>
  <si>
    <t>视网膜病变远程筛查会诊服务在社区的应用研究</t>
  </si>
  <si>
    <t>广州市白云区新市街社区卫生服务中心</t>
  </si>
  <si>
    <t>2020-YL-029</t>
  </si>
  <si>
    <t>基于MOHO原理的康复干预模式对奥氮平所致代谢综合征影响的临床研究</t>
  </si>
  <si>
    <t>广州市民政局精神病院</t>
  </si>
  <si>
    <t>2020-YL-030</t>
  </si>
  <si>
    <t>精细助产护理对产妇分娩体验影响的研究</t>
  </si>
  <si>
    <t>2020-YL-031</t>
  </si>
  <si>
    <t xml:space="preserve">定喘汤加泽泻汤治疗喘息性支气管炎临床观察 </t>
  </si>
  <si>
    <t>2020-YL-032</t>
  </si>
  <si>
    <t>循环血管紧张素Ⅱ水平与子痫前期严重程度及其    风险的相关性研究</t>
  </si>
  <si>
    <t>2020-YL-033</t>
  </si>
  <si>
    <t>支气管哮喘患者血清白细胞介素-17、 白细胞介素-27表达水平及其与肺功能指标的相关性研究</t>
  </si>
  <si>
    <t>2020-YL-034</t>
  </si>
  <si>
    <t>脉管复康片用于治疗血栓闭塞性脉管炎的疗效研究</t>
  </si>
  <si>
    <t>广州市戒毒管理局医院</t>
  </si>
  <si>
    <t>2020-YL-035</t>
  </si>
  <si>
    <t>香囊芳香疗法配合五行音乐对晚期癌症患者的应用研究</t>
  </si>
  <si>
    <t>2020-YL-036</t>
  </si>
  <si>
    <t>疫情防控常态下脑卒中患者社区管理随访模式研究</t>
  </si>
  <si>
    <t>广州市白云区京溪街社区卫生服务中心</t>
  </si>
  <si>
    <t>2020-YL-037</t>
  </si>
  <si>
    <t>白云区钟落潭居民糖代谢异常流行状况及危险因素分析</t>
  </si>
  <si>
    <t>2020-YL-038</t>
  </si>
  <si>
    <t>经椎间孔入路脊柱内镜减压术结合椎弓根内固定在急性轻中度胸腰椎创伤的效果分析</t>
  </si>
  <si>
    <t>2020-YL-039</t>
  </si>
  <si>
    <t>针刺缓解周期性乳房疼痛疗效评价临床研究</t>
  </si>
  <si>
    <t>2020-YL-040</t>
  </si>
  <si>
    <t>中药穴位贴敷防治儿童喘息性支气管炎在
社区中的应用</t>
  </si>
  <si>
    <t>2020-YL-041</t>
  </si>
  <si>
    <t>越婢加术汤加减联合利夫康外用治疗脾虚湿蕴型亚急性湿疹的临床观察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</si>
</sst>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4">
    <font>
      <sz val="12"/>
      <name val="宋体"/>
      <charset val="134"/>
    </font>
    <font>
      <b/>
      <sz val="20"/>
      <name val="方正小标宋简体"/>
      <charset val="134"/>
    </font>
    <font>
      <b/>
      <sz val="10"/>
      <name val="宋体"/>
      <charset val="134"/>
    </font>
    <font>
      <sz val="9"/>
      <name val="宋体"/>
      <charset val="134"/>
    </font>
    <font>
      <sz val="11"/>
      <color theme="1"/>
      <name val="宋体"/>
      <charset val="134"/>
      <scheme val="minor"/>
    </font>
    <font>
      <i/>
      <sz val="11"/>
      <color rgb="FF7F7F7F"/>
      <name val="宋体"/>
      <charset val="0"/>
      <scheme val="minor"/>
    </font>
    <font>
      <sz val="11"/>
      <color theme="0"/>
      <name val="宋体"/>
      <charset val="0"/>
      <scheme val="minor"/>
    </font>
    <font>
      <b/>
      <sz val="11"/>
      <color rgb="FFFFFFFF"/>
      <name val="宋体"/>
      <charset val="0"/>
      <scheme val="minor"/>
    </font>
    <font>
      <sz val="11"/>
      <color theme="1"/>
      <name val="宋体"/>
      <charset val="0"/>
      <scheme val="minor"/>
    </font>
    <font>
      <sz val="11"/>
      <color rgb="FF3F3F76"/>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49">
    <xf numFmtId="0" fontId="0" fillId="0" borderId="0"/>
    <xf numFmtId="42" fontId="4"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8" fillId="12" borderId="0" applyNumberFormat="0" applyBorder="0" applyAlignment="0" applyProtection="0">
      <alignment vertical="center"/>
    </xf>
    <xf numFmtId="0" fontId="12" fillId="9" borderId="0" applyNumberFormat="0" applyBorder="0" applyAlignment="0" applyProtection="0">
      <alignment vertical="center"/>
    </xf>
    <xf numFmtId="43" fontId="4" fillId="0" borderId="0" applyFont="0" applyFill="0" applyBorder="0" applyAlignment="0" applyProtection="0">
      <alignment vertical="center"/>
    </xf>
    <xf numFmtId="0" fontId="6" fillId="15" borderId="0" applyNumberFormat="0" applyBorder="0" applyAlignment="0" applyProtection="0">
      <alignment vertical="center"/>
    </xf>
    <xf numFmtId="0" fontId="16"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6" borderId="7" applyNumberFormat="0" applyFont="0" applyAlignment="0" applyProtection="0">
      <alignment vertical="center"/>
    </xf>
    <xf numFmtId="0" fontId="6"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1" fillId="0" borderId="8" applyNumberFormat="0" applyFill="0" applyAlignment="0" applyProtection="0">
      <alignment vertical="center"/>
    </xf>
    <xf numFmtId="0" fontId="19" fillId="0" borderId="8" applyNumberFormat="0" applyFill="0" applyAlignment="0" applyProtection="0">
      <alignment vertical="center"/>
    </xf>
    <xf numFmtId="0" fontId="6" fillId="20" borderId="0" applyNumberFormat="0" applyBorder="0" applyAlignment="0" applyProtection="0">
      <alignment vertical="center"/>
    </xf>
    <xf numFmtId="0" fontId="17" fillId="0" borderId="6" applyNumberFormat="0" applyFill="0" applyAlignment="0" applyProtection="0">
      <alignment vertical="center"/>
    </xf>
    <xf numFmtId="0" fontId="6" fillId="22" borderId="0" applyNumberFormat="0" applyBorder="0" applyAlignment="0" applyProtection="0">
      <alignment vertical="center"/>
    </xf>
    <xf numFmtId="0" fontId="11" fillId="7" borderId="4" applyNumberFormat="0" applyAlignment="0" applyProtection="0">
      <alignment vertical="center"/>
    </xf>
    <xf numFmtId="0" fontId="15" fillId="7" borderId="3" applyNumberFormat="0" applyAlignment="0" applyProtection="0">
      <alignment vertical="center"/>
    </xf>
    <xf numFmtId="0" fontId="7" fillId="3" borderId="2" applyNumberFormat="0" applyAlignment="0" applyProtection="0">
      <alignment vertical="center"/>
    </xf>
    <xf numFmtId="0" fontId="8" fillId="23" borderId="0" applyNumberFormat="0" applyBorder="0" applyAlignment="0" applyProtection="0">
      <alignment vertical="center"/>
    </xf>
    <xf numFmtId="0" fontId="6" fillId="11" borderId="0" applyNumberFormat="0" applyBorder="0" applyAlignment="0" applyProtection="0">
      <alignment vertical="center"/>
    </xf>
    <xf numFmtId="0" fontId="13" fillId="0" borderId="5" applyNumberFormat="0" applyFill="0" applyAlignment="0" applyProtection="0">
      <alignment vertical="center"/>
    </xf>
    <xf numFmtId="0" fontId="23" fillId="0" borderId="9" applyNumberFormat="0" applyFill="0" applyAlignment="0" applyProtection="0">
      <alignment vertical="center"/>
    </xf>
    <xf numFmtId="0" fontId="22" fillId="19" borderId="0" applyNumberFormat="0" applyBorder="0" applyAlignment="0" applyProtection="0">
      <alignment vertical="center"/>
    </xf>
    <xf numFmtId="0" fontId="14" fillId="14" borderId="0" applyNumberFormat="0" applyBorder="0" applyAlignment="0" applyProtection="0">
      <alignment vertical="center"/>
    </xf>
    <xf numFmtId="0" fontId="8" fillId="25" borderId="0" applyNumberFormat="0" applyBorder="0" applyAlignment="0" applyProtection="0">
      <alignment vertical="center"/>
    </xf>
    <xf numFmtId="0" fontId="6" fillId="18" borderId="0" applyNumberFormat="0" applyBorder="0" applyAlignment="0" applyProtection="0">
      <alignment vertical="center"/>
    </xf>
    <xf numFmtId="0" fontId="8" fillId="10" borderId="0" applyNumberFormat="0" applyBorder="0" applyAlignment="0" applyProtection="0">
      <alignment vertical="center"/>
    </xf>
    <xf numFmtId="0" fontId="8" fillId="24" borderId="0" applyNumberFormat="0" applyBorder="0" applyAlignment="0" applyProtection="0">
      <alignment vertical="center"/>
    </xf>
    <xf numFmtId="0" fontId="8" fillId="13" borderId="0" applyNumberFormat="0" applyBorder="0" applyAlignment="0" applyProtection="0">
      <alignment vertical="center"/>
    </xf>
    <xf numFmtId="0" fontId="8" fillId="17"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8" fillId="6" borderId="0" applyNumberFormat="0" applyBorder="0" applyAlignment="0" applyProtection="0">
      <alignment vertical="center"/>
    </xf>
    <xf numFmtId="0" fontId="8" fillId="26" borderId="0" applyNumberFormat="0" applyBorder="0" applyAlignment="0" applyProtection="0">
      <alignment vertical="center"/>
    </xf>
    <xf numFmtId="0" fontId="6" fillId="29" borderId="0" applyNumberFormat="0" applyBorder="0" applyAlignment="0" applyProtection="0">
      <alignment vertical="center"/>
    </xf>
    <xf numFmtId="0" fontId="8" fillId="21"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8" fillId="28" borderId="0" applyNumberFormat="0" applyBorder="0" applyAlignment="0" applyProtection="0">
      <alignment vertical="center"/>
    </xf>
    <xf numFmtId="0" fontId="6" fillId="32" borderId="0" applyNumberFormat="0" applyBorder="0" applyAlignment="0" applyProtection="0">
      <alignment vertical="center"/>
    </xf>
  </cellStyleXfs>
  <cellXfs count="6">
    <xf numFmtId="0" fontId="0" fillId="0" borderId="0" xfId="0"/>
    <xf numFmtId="0" fontId="0" fillId="0" borderId="0" xfId="0" applyFill="1"/>
    <xf numFmtId="0" fontId="1" fillId="0" borderId="0" xfId="0" applyFont="1" applyAlignment="1">
      <alignment horizontal="center"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9992;&#25143;&#30446;&#24405;\&#25105;&#30340;&#25991;&#26723;\WeChat%20Files\wxid_zwfb9pghl7q621\FileStorage\File\2021-04\&#31435;&#39033;&#39033;&#30446;41&#2001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ow r="5">
          <cell r="B5" t="str">
            <v>嗜酸性粒细胞比值在预测糖皮质激素雾化吸入治疗儿童支气管哮顺疗效的应用研究</v>
          </cell>
          <cell r="C5" t="str">
            <v>广州市白云区妇幼保健院</v>
          </cell>
          <cell r="D5" t="str">
            <v>2020年11月1日-2022年10月30日</v>
          </cell>
          <cell r="E5">
            <v>2.5</v>
          </cell>
          <cell r="F5" t="str">
            <v>梁丽红</v>
          </cell>
          <cell r="G5">
            <v>13450250902</v>
          </cell>
        </row>
        <row r="6">
          <cell r="B6" t="str">
            <v>新型冠状病毒肺炎疫情下医院发热门诊护理管理模式研究</v>
          </cell>
          <cell r="C6" t="str">
            <v>广州市白云区妇幼保健院</v>
          </cell>
          <cell r="D6" t="str">
            <v>2020年10月1日-2022年9月30日</v>
          </cell>
          <cell r="E6">
            <v>1.5</v>
          </cell>
          <cell r="F6" t="str">
            <v>黄少莹</v>
          </cell>
          <cell r="G6" t="str">
            <v>13924000486</v>
          </cell>
        </row>
        <row r="7">
          <cell r="B7" t="str">
            <v>结合心理因素优化消除梅毒母婴传播服务模式</v>
          </cell>
          <cell r="C7" t="str">
            <v>广州市白云区妇幼保健院</v>
          </cell>
          <cell r="D7" t="str">
            <v>2021年6月1日-2023年5月31日</v>
          </cell>
          <cell r="E7">
            <v>0.6</v>
          </cell>
          <cell r="F7" t="str">
            <v>钟婷婷</v>
          </cell>
          <cell r="G7">
            <v>13925041228</v>
          </cell>
        </row>
        <row r="8">
          <cell r="B8" t="str">
            <v>应用健康行为改变整合理论的复杂干预对孕产妇焦虑抑郁状况的效果与模式研究</v>
          </cell>
          <cell r="C8" t="str">
            <v>广州市白云区妇幼保健院</v>
          </cell>
          <cell r="D8" t="str">
            <v>2021年4月1日-2023年3月31日</v>
          </cell>
          <cell r="E8">
            <v>1.2</v>
          </cell>
          <cell r="F8" t="str">
            <v>金璇</v>
          </cell>
          <cell r="G8" t="str">
            <v>15920153781</v>
          </cell>
        </row>
        <row r="9">
          <cell r="B9" t="str">
            <v>腕踝针结合扶他林外用治疗急性腰痛的镇痛作用研究</v>
          </cell>
          <cell r="C9" t="str">
            <v>南方医院白云分院</v>
          </cell>
          <cell r="D9" t="str">
            <v>2020年10月15日-2023年10月30日</v>
          </cell>
          <cell r="E9">
            <v>1</v>
          </cell>
          <cell r="F9" t="str">
            <v>曾祥坤</v>
          </cell>
          <cell r="G9" t="str">
            <v>13925077889</v>
          </cell>
        </row>
        <row r="10">
          <cell r="B10" t="str">
            <v>荜铃胃痛颗粒合并PPI对胃食管反流大鼠胃Cajal间质细胞起搏功能影响的研究</v>
          </cell>
          <cell r="C10" t="str">
            <v>南方医院白云分院</v>
          </cell>
          <cell r="D10" t="str">
            <v>2020年12月01日-2023年12月30日</v>
          </cell>
          <cell r="E10">
            <v>3.5</v>
          </cell>
          <cell r="F10" t="str">
            <v>黄国彬</v>
          </cell>
          <cell r="G10" t="str">
            <v>13434170551</v>
          </cell>
        </row>
        <row r="11">
          <cell r="B11" t="str">
            <v>持续负压吸引在腹股沟疝无张力修补术后切口愈合不良的应用</v>
          </cell>
          <cell r="C11" t="str">
            <v>南方医院白云分院</v>
          </cell>
          <cell r="D11" t="str">
            <v>2021年1月1日-2023年12月30 日</v>
          </cell>
          <cell r="E11">
            <v>4</v>
          </cell>
          <cell r="F11" t="str">
            <v>梁志华</v>
          </cell>
          <cell r="G11" t="str">
            <v>15915761415</v>
          </cell>
        </row>
        <row r="12">
          <cell r="B12" t="str">
            <v>医疗集团下“互联网+护理”多元化服务促进纯母乳喂养的效果研究</v>
          </cell>
          <cell r="C12" t="str">
            <v>广州市白云区第二人民医院</v>
          </cell>
          <cell r="D12" t="str">
            <v>2020年11月1日-2022年10月30日</v>
          </cell>
          <cell r="E12">
            <v>4.5</v>
          </cell>
          <cell r="F12" t="str">
            <v>刘杏珍</v>
          </cell>
          <cell r="G12" t="str">
            <v>13802762625</v>
          </cell>
        </row>
        <row r="13">
          <cell r="B13" t="str">
            <v>经椎间孔入路脊柱内镜减压术结合椎弓根内固定在急性轻中度胸腰椎创伤的效果分析</v>
          </cell>
          <cell r="C13" t="str">
            <v>广州市白云区第二人民医院</v>
          </cell>
          <cell r="D13" t="str">
            <v>2020年11月1日-2022年10月31日</v>
          </cell>
          <cell r="E13">
            <v>1</v>
          </cell>
          <cell r="F13" t="str">
            <v>孙学春</v>
          </cell>
          <cell r="G13">
            <v>15521096025</v>
          </cell>
        </row>
        <row r="14">
          <cell r="B14" t="str">
            <v>基层医院产前早期护理干预联合产后低频电流刺激治疗对预防产后尿潴留发生的临床研究</v>
          </cell>
          <cell r="C14" t="str">
            <v>广州市白云区第二人民医院</v>
          </cell>
          <cell r="D14" t="str">
            <v>2020年10月1日-2022年9月30日</v>
          </cell>
          <cell r="E14">
            <v>2</v>
          </cell>
          <cell r="F14" t="str">
            <v>江婉芳</v>
          </cell>
          <cell r="G14">
            <v>13610287272</v>
          </cell>
        </row>
        <row r="15">
          <cell r="B15" t="str">
            <v>广州市白云区三级综合医院保洁员院感管理知识技能现状调查及对策研究</v>
          </cell>
          <cell r="C15" t="str">
            <v>广州市白云区第二人民医院</v>
          </cell>
          <cell r="D15" t="str">
            <v>2020年10月1日-2022年9月30日</v>
          </cell>
          <cell r="E15">
            <v>3</v>
          </cell>
          <cell r="F15" t="str">
            <v>钟艳清</v>
          </cell>
          <cell r="G15">
            <v>13710343800</v>
          </cell>
        </row>
        <row r="16">
          <cell r="B16" t="str">
            <v>壳聚糖联合超声臭氧雾化治疗外阴阴道假丝酵母菌病的疗效观察</v>
          </cell>
          <cell r="C16" t="str">
            <v>广州市白云区第二人民医院</v>
          </cell>
          <cell r="D16" t="str">
            <v>2020年11月1日-2022年10月31日</v>
          </cell>
          <cell r="E16">
            <v>1</v>
          </cell>
          <cell r="F16" t="str">
            <v>王晓宁</v>
          </cell>
          <cell r="G16">
            <v>13580339908</v>
          </cell>
        </row>
        <row r="17">
          <cell r="B17" t="str">
            <v>定喘汤加泽泻汤治疗喘息性支气管炎临床观察 </v>
          </cell>
          <cell r="C17" t="str">
            <v>广州中医药大学第一附属医院白云医院</v>
          </cell>
          <cell r="D17" t="str">
            <v>2021年1月1日-2022年12月31日</v>
          </cell>
          <cell r="E17">
            <v>2</v>
          </cell>
          <cell r="F17" t="str">
            <v>邱美霞</v>
          </cell>
          <cell r="G17">
            <v>13560242519</v>
          </cell>
        </row>
        <row r="18">
          <cell r="B18" t="str">
            <v>64排螺旋CTA在无症状冠状动脉粥样硬化筛查中的临床应用</v>
          </cell>
          <cell r="C18" t="str">
            <v>广州中医药大学第一附属医院白云医院</v>
          </cell>
          <cell r="D18" t="str">
            <v>2020年11月01日-2022年10月31日</v>
          </cell>
          <cell r="E18">
            <v>3</v>
          </cell>
          <cell r="F18" t="str">
            <v>李宜亮</v>
          </cell>
          <cell r="G18" t="str">
            <v>13711125959</v>
          </cell>
        </row>
        <row r="19">
          <cell r="B19" t="str">
            <v>“守中定眩汤”加减治疗后循环缺血性眩晕临床研究</v>
          </cell>
          <cell r="C19" t="str">
            <v>广州中医药大学第一附属医院白云医院</v>
          </cell>
          <cell r="D19" t="str">
            <v>2021年01月01日-2022年12月31 日</v>
          </cell>
          <cell r="E19">
            <v>2</v>
          </cell>
          <cell r="F19" t="str">
            <v>赵静</v>
          </cell>
          <cell r="G19">
            <v>15920592412</v>
          </cell>
        </row>
        <row r="20">
          <cell r="B20" t="str">
            <v>香囊芳香疗法配合五行音乐对晚期癌症患者的应用研究</v>
          </cell>
          <cell r="C20" t="str">
            <v>广州中医药大学第一附属医院白云医院</v>
          </cell>
          <cell r="D20" t="str">
            <v>2020年11月1日-2022年10月30日</v>
          </cell>
          <cell r="E20">
            <v>0.8</v>
          </cell>
          <cell r="F20" t="str">
            <v>黄雪霞</v>
          </cell>
          <cell r="G20">
            <v>15011899945</v>
          </cell>
        </row>
        <row r="21">
          <cell r="B21" t="str">
            <v>循环血管紧张素Ⅱ水平与子痫前期严重程度及其    风险的相关性研究</v>
          </cell>
          <cell r="C21" t="str">
            <v>广州中医药大学第一附属医院白云医院</v>
          </cell>
          <cell r="D21" t="str">
            <v>2021年1月1日至2022年12月31日</v>
          </cell>
          <cell r="E21">
            <v>2</v>
          </cell>
          <cell r="F21" t="str">
            <v>欧晨晞</v>
          </cell>
          <cell r="G21">
            <v>13632326869</v>
          </cell>
        </row>
        <row r="22">
          <cell r="B22" t="str">
            <v>针刺缓解周期性乳房疼痛疗效评价临床研究</v>
          </cell>
          <cell r="C22" t="str">
            <v>广州中医药大学金沙洲医院</v>
          </cell>
          <cell r="D22" t="str">
            <v>2021.1.1-2022.12.30</v>
          </cell>
          <cell r="E22">
            <v>1</v>
          </cell>
          <cell r="F22" t="str">
            <v>赵莉</v>
          </cell>
          <cell r="G22" t="str">
            <v>19928406314</v>
          </cell>
        </row>
        <row r="23">
          <cell r="B23" t="str">
            <v>不可逆电穿孔消融术联合PD-1抑制剂在晚期原发性肝癌疗效及不良反应观察</v>
          </cell>
          <cell r="C23" t="str">
            <v>广州中医药大学金沙洲医院</v>
          </cell>
          <cell r="D23" t="str">
            <v>2021.1.1-2022.12.31</v>
          </cell>
          <cell r="E23">
            <v>4.5</v>
          </cell>
          <cell r="F23" t="str">
            <v>涂微</v>
          </cell>
          <cell r="G23" t="str">
            <v>18610107631</v>
          </cell>
        </row>
        <row r="24">
          <cell r="B24" t="str">
            <v>小夹板联合金黄膏外敷治疗急性踝关节扭伤的临	床研究</v>
          </cell>
          <cell r="C24" t="str">
            <v>广州中医药大学金沙洲医院</v>
          </cell>
          <cell r="D24" t="str">
            <v>2021.1.1-2022.12.31</v>
          </cell>
          <cell r="E24">
            <v>2</v>
          </cell>
          <cell r="F24" t="str">
            <v>郑越生</v>
          </cell>
          <cell r="G24" t="str">
            <v>13794431491</v>
          </cell>
        </row>
        <row r="25">
          <cell r="B25" t="str">
            <v>双氢青蒿素通过介导PI3K/AKT/mTOR信号通路调节T细胞亚群失衡对脑胶质瘤微环境重建的机制研究</v>
          </cell>
          <cell r="C25" t="str">
            <v>广州中医药大学金沙洲医院</v>
          </cell>
          <cell r="D25" t="str">
            <v>2021.1.1-2023.1.31</v>
          </cell>
          <cell r="E25">
            <v>5</v>
          </cell>
          <cell r="F25" t="str">
            <v>詹增钦</v>
          </cell>
          <cell r="G25">
            <v>13724843895</v>
          </cell>
        </row>
        <row r="26">
          <cell r="B26" t="str">
            <v>左旋甲状腺片治疗白云区北部地区妊娠合并甲减患者剂量调整分析</v>
          </cell>
          <cell r="C26" t="str">
            <v>广州市白云区第三人民医院</v>
          </cell>
          <cell r="D26" t="str">
            <v>2020年11月1日-2022年10月1日</v>
          </cell>
          <cell r="E26">
            <v>3</v>
          </cell>
          <cell r="F26" t="str">
            <v>柳丽君</v>
          </cell>
          <cell r="G26">
            <v>13719086798</v>
          </cell>
        </row>
        <row r="27">
          <cell r="B27" t="str">
            <v>粗细助产护理对产妇分娩体验影响的研究</v>
          </cell>
          <cell r="C27" t="str">
            <v>广州市白云区第三人民医院</v>
          </cell>
          <cell r="D27" t="str">
            <v>2020年11月1日-2022年10月31日</v>
          </cell>
          <cell r="E27">
            <v>3</v>
          </cell>
          <cell r="F27" t="str">
            <v>刘丹丹</v>
          </cell>
          <cell r="G27">
            <v>18929591410</v>
          </cell>
        </row>
        <row r="28">
          <cell r="B28" t="str">
            <v>白云区钟落潭居民糖代谢异常流行状况及危险因素分析</v>
          </cell>
          <cell r="C28" t="str">
            <v>广州市白云区第三人民医院</v>
          </cell>
          <cell r="D28" t="str">
            <v>2021年1月1日-2022年1月1日</v>
          </cell>
          <cell r="E28">
            <v>2.5</v>
          </cell>
          <cell r="F28" t="str">
            <v>曾令奋</v>
          </cell>
          <cell r="G28">
            <v>13631459261</v>
          </cell>
        </row>
        <row r="29">
          <cell r="B29" t="str">
            <v>利用细胞和转基因动物探索mTORC1/2-TRAF6/3信号作为破骨细胞前体分化开关的调控作用及其中的分子机制</v>
          </cell>
          <cell r="C29" t="str">
            <v>南方医院太和分院</v>
          </cell>
          <cell r="D29" t="str">
            <v>2021年1月1日-2022年12月31日</v>
          </cell>
          <cell r="E29">
            <v>2</v>
          </cell>
          <cell r="F29" t="str">
            <v>骆新波</v>
          </cell>
          <cell r="G29" t="str">
            <v>13416316977</v>
          </cell>
        </row>
        <row r="30">
          <cell r="B30" t="str">
            <v>骨质疏松骨折椎体成形术骨水泥“框架式”分布的生物力学研究</v>
          </cell>
          <cell r="C30" t="str">
            <v>南方医院太和分院</v>
          </cell>
          <cell r="D30" t="str">
            <v>2021年1月1日-2022年12月31日</v>
          </cell>
          <cell r="E30">
            <v>2</v>
          </cell>
          <cell r="F30" t="str">
            <v>骆新波</v>
          </cell>
          <cell r="G30">
            <v>13416316977</v>
          </cell>
        </row>
        <row r="31">
          <cell r="B31" t="str">
            <v>异丙酚通过上调MnSOD在内皮细胞热损伤中发挥抗氧化应激的作用研究</v>
          </cell>
          <cell r="C31" t="str">
            <v>南方医院太和分院</v>
          </cell>
          <cell r="D31" t="str">
            <v>2021年1月1日-2021年12月31日</v>
          </cell>
          <cell r="E31">
            <v>5</v>
          </cell>
          <cell r="F31" t="str">
            <v>陈石生</v>
          </cell>
          <cell r="G31">
            <v>13580551671</v>
          </cell>
        </row>
        <row r="32">
          <cell r="B32" t="str">
            <v>支气管哮喘患者血清白细胞介素-17、 白细胞介素-27表达水平及其与肺功能指标的相关性研究</v>
          </cell>
          <cell r="C32" t="str">
            <v>南方医院太和分院</v>
          </cell>
          <cell r="D32" t="str">
            <v>2021年1月1日-2022年12月31日</v>
          </cell>
          <cell r="E32">
            <v>3.3</v>
          </cell>
          <cell r="F32" t="str">
            <v>何建辉</v>
          </cell>
          <cell r="G32">
            <v>15914322725</v>
          </cell>
        </row>
        <row r="33">
          <cell r="B33" t="str">
            <v>中药穴位贴敷防治儿童喘息性支气管炎在
社区中的应用</v>
          </cell>
          <cell r="C33" t="str">
            <v>广州市白云区新市街社区卫生服务中心</v>
          </cell>
          <cell r="D33" t="str">
            <v>2020年11月1日-2022年11月1 日</v>
          </cell>
          <cell r="E33">
            <v>1.5</v>
          </cell>
          <cell r="F33" t="str">
            <v>李雯蔚</v>
          </cell>
          <cell r="G33" t="str">
            <v>13580336318</v>
          </cell>
        </row>
        <row r="34">
          <cell r="B34" t="str">
            <v>视网膜病变远程筛查会诊服务在社区的应用研究</v>
          </cell>
          <cell r="C34" t="str">
            <v>广州市白云区新市街社区卫生服务中心</v>
          </cell>
          <cell r="D34" t="str">
            <v>2020年11月01日-2021年10月30日</v>
          </cell>
          <cell r="E34">
            <v>2</v>
          </cell>
          <cell r="F34" t="str">
            <v>吴佳</v>
          </cell>
          <cell r="G34">
            <v>13826412115</v>
          </cell>
        </row>
        <row r="35">
          <cell r="B35" t="str">
            <v>精神分裂症复发预测与个性化治疗研究</v>
          </cell>
          <cell r="C35" t="str">
            <v>白云精神病康复医院</v>
          </cell>
          <cell r="D35" t="str">
            <v>2021年1月1日至2023年12月31日</v>
          </cell>
          <cell r="E35">
            <v>20</v>
          </cell>
          <cell r="F35" t="str">
            <v>彭习呈</v>
          </cell>
          <cell r="G35" t="str">
            <v>13697426461</v>
          </cell>
        </row>
        <row r="36">
          <cell r="B36" t="str">
            <v>疫情防控常态下脑卒中患者社区管理随访模式研究</v>
          </cell>
          <cell r="C36" t="str">
            <v>广州市白云区京溪街社区卫生服务中心</v>
          </cell>
          <cell r="D36" t="str">
            <v>2020年11月1日至2021年10月31日</v>
          </cell>
          <cell r="E36">
            <v>2</v>
          </cell>
          <cell r="F36" t="str">
            <v>谢穗雅</v>
          </cell>
          <cell r="G36">
            <v>13711358348</v>
          </cell>
        </row>
        <row r="37">
          <cell r="B37" t="str">
            <v>越婢加术汤加减联合利夫康外用治疗脾虚湿蕴型亚急性湿疹的临床观察</v>
          </cell>
          <cell r="C37" t="str">
            <v>广州市白云区京溪街社区卫生服务中心</v>
          </cell>
          <cell r="D37" t="str">
            <v>2020年11月1日至2021年11月1日</v>
          </cell>
          <cell r="E37">
            <v>2</v>
          </cell>
          <cell r="F37" t="str">
            <v>严新</v>
          </cell>
          <cell r="G37">
            <v>13631315172</v>
          </cell>
        </row>
        <row r="38">
          <cell r="B38" t="str">
            <v>脉管复康片用于治疗血栓闭塞性脉管炎的疗效研究</v>
          </cell>
          <cell r="C38" t="str">
            <v>广州市戒毒管理局医院</v>
          </cell>
          <cell r="D38" t="str">
            <v>2020年9月31日-2023年9月31日</v>
          </cell>
          <cell r="E38">
            <v>1.6</v>
          </cell>
          <cell r="F38" t="str">
            <v>郭小明</v>
          </cell>
          <cell r="G38" t="str">
            <v>13928784856</v>
          </cell>
        </row>
        <row r="39">
          <cell r="B39" t="str">
            <v>白云区生活饮用水中N-亚硝胺类化合物的检测方法研究</v>
          </cell>
          <cell r="C39" t="str">
            <v>广州市白云区疾病预防控制中心</v>
          </cell>
          <cell r="D39" t="str">
            <v>2021年1月1日 至 2022年12月31日</v>
          </cell>
          <cell r="E39">
            <v>2</v>
          </cell>
          <cell r="F39" t="str">
            <v>朱海燕</v>
          </cell>
          <cell r="G39" t="str">
            <v>15811877811</v>
          </cell>
        </row>
        <row r="40">
          <cell r="B40" t="str">
            <v>子宫动脉阻力评分与NT-proBNP在妊娠期高血压疾病终止妊娠的临床应用</v>
          </cell>
          <cell r="C40" t="str">
            <v>广州市白云区石井人民医院</v>
          </cell>
          <cell r="D40" t="str">
            <v>2020年11月1日至2022年10月31日</v>
          </cell>
          <cell r="E40">
            <v>2</v>
          </cell>
          <cell r="F40" t="str">
            <v>徐秋娴</v>
          </cell>
          <cell r="G40" t="str">
            <v>13719095812</v>
          </cell>
        </row>
        <row r="41">
          <cell r="B41" t="str">
            <v>基于MOHO原理的康复干预模式对奥氮平所致代谢综合征影响的临床研究</v>
          </cell>
          <cell r="C41" t="str">
            <v>广州市民政局精神病院</v>
          </cell>
          <cell r="D41" t="str">
            <v>2021-1-1至2022-12-31</v>
          </cell>
          <cell r="E41">
            <v>1</v>
          </cell>
          <cell r="F41" t="str">
            <v>劳慧珊</v>
          </cell>
          <cell r="G41">
            <v>13570336079</v>
          </cell>
        </row>
      </sheetData>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view="pageBreakPreview" zoomScaleNormal="100" workbookViewId="0">
      <selection activeCell="I10" sqref="I10"/>
    </sheetView>
  </sheetViews>
  <sheetFormatPr defaultColWidth="9" defaultRowHeight="15.6" outlineLevelCol="5"/>
  <cols>
    <col min="1" max="1" width="18" customWidth="1"/>
    <col min="2" max="2" width="39.125" customWidth="1"/>
    <col min="3" max="3" width="27" customWidth="1"/>
    <col min="4" max="4" width="13.75" customWidth="1"/>
    <col min="5" max="5" width="12" customWidth="1"/>
  </cols>
  <sheetData>
    <row r="1" spans="1:1">
      <c r="A1" t="s">
        <v>0</v>
      </c>
    </row>
    <row r="2" ht="49" customHeight="1" spans="1:6">
      <c r="A2" s="2" t="s">
        <v>1</v>
      </c>
      <c r="B2" s="2"/>
      <c r="C2" s="2"/>
      <c r="D2" s="2"/>
      <c r="E2" s="2"/>
      <c r="F2" s="3"/>
    </row>
    <row r="3" ht="27" customHeight="1" spans="1:5">
      <c r="A3" s="4" t="s">
        <v>2</v>
      </c>
      <c r="B3" s="4" t="s">
        <v>3</v>
      </c>
      <c r="C3" s="4" t="s">
        <v>4</v>
      </c>
      <c r="D3" s="4" t="s">
        <v>5</v>
      </c>
      <c r="E3" s="4" t="s">
        <v>6</v>
      </c>
    </row>
    <row r="4" ht="33" customHeight="1" spans="1:5">
      <c r="A4" s="5" t="s">
        <v>7</v>
      </c>
      <c r="B4" s="5" t="s">
        <v>8</v>
      </c>
      <c r="C4" s="5" t="s">
        <v>9</v>
      </c>
      <c r="D4" s="5" t="str">
        <f>VLOOKUP(B4:B44,[1]Sheet2!$B$5:$G$41,5,0)</f>
        <v>刘杏珍</v>
      </c>
      <c r="E4" s="5" t="s">
        <v>10</v>
      </c>
    </row>
    <row r="5" ht="33" customHeight="1" spans="1:5">
      <c r="A5" s="5" t="s">
        <v>11</v>
      </c>
      <c r="B5" s="5" t="s">
        <v>12</v>
      </c>
      <c r="C5" s="5" t="s">
        <v>13</v>
      </c>
      <c r="D5" s="5" t="str">
        <f>VLOOKUP(B5:B45,[1]Sheet2!$B$5:$G$41,5,0)</f>
        <v>陈石生</v>
      </c>
      <c r="E5" s="5" t="s">
        <v>10</v>
      </c>
    </row>
    <row r="6" ht="33" customHeight="1" spans="1:5">
      <c r="A6" s="5" t="s">
        <v>14</v>
      </c>
      <c r="B6" s="5" t="s">
        <v>15</v>
      </c>
      <c r="C6" s="5" t="s">
        <v>16</v>
      </c>
      <c r="D6" s="5" t="s">
        <v>17</v>
      </c>
      <c r="E6" s="5" t="s">
        <v>10</v>
      </c>
    </row>
    <row r="7" ht="33" customHeight="1" spans="1:5">
      <c r="A7" s="5" t="s">
        <v>18</v>
      </c>
      <c r="B7" s="5" t="s">
        <v>19</v>
      </c>
      <c r="C7" s="5" t="s">
        <v>13</v>
      </c>
      <c r="D7" s="5" t="str">
        <f>VLOOKUP(B7:B47,[1]Sheet2!$B$5:$G$41,5,0)</f>
        <v>骆新波</v>
      </c>
      <c r="E7" s="5" t="s">
        <v>10</v>
      </c>
    </row>
    <row r="8" ht="33" customHeight="1" spans="1:5">
      <c r="A8" s="5" t="s">
        <v>20</v>
      </c>
      <c r="B8" s="5" t="s">
        <v>21</v>
      </c>
      <c r="C8" s="5" t="s">
        <v>16</v>
      </c>
      <c r="D8" s="5" t="s">
        <v>22</v>
      </c>
      <c r="E8" s="5" t="s">
        <v>10</v>
      </c>
    </row>
    <row r="9" ht="33" customHeight="1" spans="1:5">
      <c r="A9" s="5" t="s">
        <v>23</v>
      </c>
      <c r="B9" s="5" t="s">
        <v>24</v>
      </c>
      <c r="C9" s="5" t="s">
        <v>13</v>
      </c>
      <c r="D9" s="5" t="str">
        <f>VLOOKUP(B9:B49,[1]Sheet2!$B$5:$G$41,5,0)</f>
        <v>骆新波</v>
      </c>
      <c r="E9" s="5" t="s">
        <v>10</v>
      </c>
    </row>
    <row r="10" ht="33" customHeight="1" spans="1:5">
      <c r="A10" s="5" t="s">
        <v>25</v>
      </c>
      <c r="B10" s="5" t="s">
        <v>26</v>
      </c>
      <c r="C10" s="5" t="s">
        <v>27</v>
      </c>
      <c r="D10" s="5" t="s">
        <v>28</v>
      </c>
      <c r="E10" s="5" t="s">
        <v>10</v>
      </c>
    </row>
    <row r="11" ht="33" customHeight="1" spans="1:5">
      <c r="A11" s="5" t="s">
        <v>29</v>
      </c>
      <c r="B11" s="5" t="s">
        <v>30</v>
      </c>
      <c r="C11" s="5" t="s">
        <v>16</v>
      </c>
      <c r="D11" s="5" t="str">
        <f>VLOOKUP(B11:B51,[1]Sheet2!$B$5:$G$41,5,0)</f>
        <v>黄国彬</v>
      </c>
      <c r="E11" s="5" t="s">
        <v>10</v>
      </c>
    </row>
    <row r="12" ht="33" customHeight="1" spans="1:5">
      <c r="A12" s="5" t="s">
        <v>31</v>
      </c>
      <c r="B12" s="5" t="s">
        <v>32</v>
      </c>
      <c r="C12" s="5" t="s">
        <v>9</v>
      </c>
      <c r="D12" s="5" t="str">
        <f>VLOOKUP(B12:B52,[1]Sheet2!$B$5:$G$41,5,0)</f>
        <v>钟艳清</v>
      </c>
      <c r="E12" s="5" t="s">
        <v>10</v>
      </c>
    </row>
    <row r="13" ht="33" customHeight="1" spans="1:5">
      <c r="A13" s="5" t="s">
        <v>33</v>
      </c>
      <c r="B13" s="5" t="s">
        <v>34</v>
      </c>
      <c r="C13" s="5" t="s">
        <v>35</v>
      </c>
      <c r="D13" s="5" t="str">
        <f>VLOOKUP(B13:B53,[1]Sheet2!$B$5:$G$41,5,0)</f>
        <v>赵静</v>
      </c>
      <c r="E13" s="5" t="s">
        <v>10</v>
      </c>
    </row>
    <row r="14" ht="33" customHeight="1" spans="1:5">
      <c r="A14" s="5" t="s">
        <v>36</v>
      </c>
      <c r="B14" s="5" t="s">
        <v>37</v>
      </c>
      <c r="C14" s="5" t="s">
        <v>38</v>
      </c>
      <c r="D14" s="5" t="s">
        <v>39</v>
      </c>
      <c r="E14" s="5" t="s">
        <v>10</v>
      </c>
    </row>
    <row r="15" ht="33" customHeight="1" spans="1:5">
      <c r="A15" s="5" t="s">
        <v>40</v>
      </c>
      <c r="B15" s="5" t="s">
        <v>41</v>
      </c>
      <c r="C15" s="5" t="s">
        <v>42</v>
      </c>
      <c r="D15" s="5" t="str">
        <f>VLOOKUP(B15:B55,[1]Sheet2!$B$5:$G$41,5,0)</f>
        <v>詹增钦</v>
      </c>
      <c r="E15" s="5" t="s">
        <v>10</v>
      </c>
    </row>
    <row r="16" ht="33" customHeight="1" spans="1:5">
      <c r="A16" s="5" t="s">
        <v>43</v>
      </c>
      <c r="B16" s="5" t="s">
        <v>44</v>
      </c>
      <c r="C16" s="5" t="s">
        <v>27</v>
      </c>
      <c r="D16" s="5" t="str">
        <f>VLOOKUP(B16:B56,[1]Sheet2!$B$5:$G$41,5,0)</f>
        <v>黄少莹</v>
      </c>
      <c r="E16" s="5" t="s">
        <v>10</v>
      </c>
    </row>
    <row r="17" ht="33" customHeight="1" spans="1:5">
      <c r="A17" s="5" t="s">
        <v>45</v>
      </c>
      <c r="B17" s="5" t="s">
        <v>46</v>
      </c>
      <c r="C17" s="5" t="s">
        <v>9</v>
      </c>
      <c r="D17" s="5" t="str">
        <f>VLOOKUP(B17:B57,[1]Sheet2!$B$5:$G$41,5,0)</f>
        <v>江婉芳</v>
      </c>
      <c r="E17" s="5" t="s">
        <v>10</v>
      </c>
    </row>
    <row r="18" ht="33" customHeight="1" spans="1:5">
      <c r="A18" s="5" t="s">
        <v>47</v>
      </c>
      <c r="B18" s="5" t="s">
        <v>48</v>
      </c>
      <c r="C18" s="5" t="s">
        <v>9</v>
      </c>
      <c r="D18" s="5" t="str">
        <f>VLOOKUP(B18:B58,[1]Sheet2!$B$5:$G$41,5,0)</f>
        <v>王晓宁</v>
      </c>
      <c r="E18" s="5" t="s">
        <v>10</v>
      </c>
    </row>
    <row r="19" ht="33" customHeight="1" spans="1:5">
      <c r="A19" s="5" t="s">
        <v>49</v>
      </c>
      <c r="B19" s="5" t="s">
        <v>50</v>
      </c>
      <c r="C19" s="5" t="s">
        <v>35</v>
      </c>
      <c r="D19" s="5" t="str">
        <f>VLOOKUP(B19:B59,[1]Sheet2!$B$5:$G$41,5,0)</f>
        <v>李宜亮</v>
      </c>
      <c r="E19" s="5" t="s">
        <v>10</v>
      </c>
    </row>
    <row r="20" ht="33" customHeight="1" spans="1:5">
      <c r="A20" s="5" t="s">
        <v>51</v>
      </c>
      <c r="B20" s="5" t="s">
        <v>52</v>
      </c>
      <c r="C20" s="5" t="s">
        <v>16</v>
      </c>
      <c r="D20" s="5" t="str">
        <f>VLOOKUP(B20:B60,[1]Sheet2!$B$5:$G$41,5,0)</f>
        <v>梁志华</v>
      </c>
      <c r="E20" s="5" t="s">
        <v>10</v>
      </c>
    </row>
    <row r="21" ht="33" customHeight="1" spans="1:5">
      <c r="A21" s="5" t="s">
        <v>53</v>
      </c>
      <c r="B21" s="5" t="s">
        <v>54</v>
      </c>
      <c r="C21" s="5" t="s">
        <v>16</v>
      </c>
      <c r="D21" s="5" t="str">
        <f>VLOOKUP(B21:B61,[1]Sheet2!$B$5:$G$41,5,0)</f>
        <v>曾祥坤</v>
      </c>
      <c r="E21" s="5" t="s">
        <v>10</v>
      </c>
    </row>
    <row r="22" ht="33" customHeight="1" spans="1:5">
      <c r="A22" s="5" t="s">
        <v>55</v>
      </c>
      <c r="B22" s="5" t="s">
        <v>56</v>
      </c>
      <c r="C22" s="5" t="s">
        <v>57</v>
      </c>
      <c r="D22" s="5" t="str">
        <f>VLOOKUP(B22:B62,[1]Sheet2!$B$5:$G$41,5,0)</f>
        <v>朱海燕</v>
      </c>
      <c r="E22" s="5" t="s">
        <v>10</v>
      </c>
    </row>
    <row r="23" ht="33" customHeight="1" spans="1:5">
      <c r="A23" s="5" t="s">
        <v>58</v>
      </c>
      <c r="B23" s="5" t="s">
        <v>59</v>
      </c>
      <c r="C23" s="5" t="s">
        <v>42</v>
      </c>
      <c r="D23" s="5" t="str">
        <f>VLOOKUP(B23:B63,[1]Sheet2!$B$5:$G$41,5,0)</f>
        <v>涂微</v>
      </c>
      <c r="E23" s="5" t="s">
        <v>10</v>
      </c>
    </row>
    <row r="24" ht="33" customHeight="1" spans="1:5">
      <c r="A24" s="5" t="s">
        <v>60</v>
      </c>
      <c r="B24" s="5" t="s">
        <v>61</v>
      </c>
      <c r="C24" s="5" t="s">
        <v>27</v>
      </c>
      <c r="D24" s="5" t="str">
        <f>VLOOKUP(B24:B64,[1]Sheet2!$B$5:$G$41,5,0)</f>
        <v>金璇</v>
      </c>
      <c r="E24" s="5" t="s">
        <v>10</v>
      </c>
    </row>
    <row r="25" ht="33" customHeight="1" spans="1:5">
      <c r="A25" s="5" t="s">
        <v>62</v>
      </c>
      <c r="B25" s="5" t="s">
        <v>63</v>
      </c>
      <c r="C25" s="5" t="s">
        <v>64</v>
      </c>
      <c r="D25" s="5" t="str">
        <f>VLOOKUP(B25:B65,[1]Sheet2!$B$5:$G$41,5,0)</f>
        <v>彭习呈</v>
      </c>
      <c r="E25" s="5" t="s">
        <v>10</v>
      </c>
    </row>
    <row r="26" ht="33" customHeight="1" spans="1:5">
      <c r="A26" s="5" t="s">
        <v>65</v>
      </c>
      <c r="B26" s="5" t="s">
        <v>66</v>
      </c>
      <c r="C26" s="5" t="s">
        <v>27</v>
      </c>
      <c r="D26" s="5" t="str">
        <f>VLOOKUP(B26:B66,[1]Sheet2!$B$5:$G$41,5,0)</f>
        <v>钟婷婷</v>
      </c>
      <c r="E26" s="5" t="s">
        <v>10</v>
      </c>
    </row>
    <row r="27" ht="33" customHeight="1" spans="1:5">
      <c r="A27" s="5" t="s">
        <v>67</v>
      </c>
      <c r="B27" s="5" t="s">
        <v>68</v>
      </c>
      <c r="C27" s="5" t="s">
        <v>27</v>
      </c>
      <c r="D27" s="5" t="str">
        <f>VLOOKUP(B27:B67,[1]Sheet2!$B$5:$G$41,5,0)</f>
        <v>梁丽红</v>
      </c>
      <c r="E27" s="5" t="s">
        <v>10</v>
      </c>
    </row>
    <row r="28" ht="33" customHeight="1" spans="1:5">
      <c r="A28" s="5" t="s">
        <v>69</v>
      </c>
      <c r="B28" s="5" t="s">
        <v>70</v>
      </c>
      <c r="C28" s="5" t="s">
        <v>42</v>
      </c>
      <c r="D28" s="5" t="str">
        <f>VLOOKUP(B28:B68,[1]Sheet2!$B$5:$G$41,5,0)</f>
        <v>郑越生</v>
      </c>
      <c r="E28" s="5" t="s">
        <v>10</v>
      </c>
    </row>
    <row r="29" ht="33" customHeight="1" spans="1:5">
      <c r="A29" s="5" t="s">
        <v>71</v>
      </c>
      <c r="B29" s="5" t="s">
        <v>72</v>
      </c>
      <c r="C29" s="5" t="s">
        <v>73</v>
      </c>
      <c r="D29" s="5" t="str">
        <f>VLOOKUP(B29:B69,[1]Sheet2!$B$5:$G$41,5,0)</f>
        <v>柳丽君</v>
      </c>
      <c r="E29" s="5" t="s">
        <v>10</v>
      </c>
    </row>
    <row r="30" ht="33" customHeight="1" spans="1:5">
      <c r="A30" s="5" t="s">
        <v>74</v>
      </c>
      <c r="B30" s="5" t="s">
        <v>75</v>
      </c>
      <c r="C30" s="5" t="s">
        <v>76</v>
      </c>
      <c r="D30" s="5" t="str">
        <f>VLOOKUP(B30:B70,[1]Sheet2!$B$5:$G$41,5,0)</f>
        <v>徐秋娴</v>
      </c>
      <c r="E30" s="5" t="s">
        <v>10</v>
      </c>
    </row>
    <row r="31" s="1" customFormat="1" ht="33" customHeight="1" spans="1:5">
      <c r="A31" s="5" t="s">
        <v>77</v>
      </c>
      <c r="B31" s="5" t="s">
        <v>78</v>
      </c>
      <c r="C31" s="5" t="s">
        <v>79</v>
      </c>
      <c r="D31" s="5" t="str">
        <f>VLOOKUP(B31:B71,[1]Sheet2!$B$5:$G$41,5,0)</f>
        <v>吴佳</v>
      </c>
      <c r="E31" s="5" t="s">
        <v>10</v>
      </c>
    </row>
    <row r="32" s="1" customFormat="1" ht="33" customHeight="1" spans="1:5">
      <c r="A32" s="5" t="s">
        <v>80</v>
      </c>
      <c r="B32" s="5" t="s">
        <v>81</v>
      </c>
      <c r="C32" s="5" t="s">
        <v>82</v>
      </c>
      <c r="D32" s="5" t="str">
        <f>VLOOKUP(B32:B72,[1]Sheet2!$B$5:$G$41,5,0)</f>
        <v>劳慧珊</v>
      </c>
      <c r="E32" s="5" t="s">
        <v>10</v>
      </c>
    </row>
    <row r="33" s="1" customFormat="1" ht="33" customHeight="1" spans="1:5">
      <c r="A33" s="5" t="s">
        <v>83</v>
      </c>
      <c r="B33" s="5" t="s">
        <v>84</v>
      </c>
      <c r="C33" s="5" t="s">
        <v>73</v>
      </c>
      <c r="D33" s="5" t="e">
        <f>VLOOKUP(B33:B73,[1]Sheet2!$B$5:$G$41,5,0)</f>
        <v>#N/A</v>
      </c>
      <c r="E33" s="5" t="s">
        <v>10</v>
      </c>
    </row>
    <row r="34" s="1" customFormat="1" ht="33" customHeight="1" spans="1:5">
      <c r="A34" s="5" t="s">
        <v>85</v>
      </c>
      <c r="B34" s="5" t="s">
        <v>86</v>
      </c>
      <c r="C34" s="5" t="s">
        <v>35</v>
      </c>
      <c r="D34" s="5" t="str">
        <f>VLOOKUP(B34:B74,[1]Sheet2!$B$5:$G$41,5,0)</f>
        <v>邱美霞</v>
      </c>
      <c r="E34" s="5" t="s">
        <v>10</v>
      </c>
    </row>
    <row r="35" s="1" customFormat="1" ht="33" customHeight="1" spans="1:5">
      <c r="A35" s="5" t="s">
        <v>87</v>
      </c>
      <c r="B35" s="5" t="s">
        <v>88</v>
      </c>
      <c r="C35" s="5" t="s">
        <v>35</v>
      </c>
      <c r="D35" s="5" t="str">
        <f>VLOOKUP(B35:B75,[1]Sheet2!$B$5:$G$41,5,0)</f>
        <v>欧晨晞</v>
      </c>
      <c r="E35" s="5" t="s">
        <v>10</v>
      </c>
    </row>
    <row r="36" s="1" customFormat="1" ht="33" customHeight="1" spans="1:5">
      <c r="A36" s="5" t="s">
        <v>89</v>
      </c>
      <c r="B36" s="5" t="s">
        <v>90</v>
      </c>
      <c r="C36" s="5" t="s">
        <v>13</v>
      </c>
      <c r="D36" s="5" t="str">
        <f>VLOOKUP(B36:B76,[1]Sheet2!$B$5:$G$41,5,0)</f>
        <v>何建辉</v>
      </c>
      <c r="E36" s="5" t="s">
        <v>10</v>
      </c>
    </row>
    <row r="37" s="1" customFormat="1" ht="33" customHeight="1" spans="1:5">
      <c r="A37" s="5" t="s">
        <v>91</v>
      </c>
      <c r="B37" s="5" t="s">
        <v>92</v>
      </c>
      <c r="C37" s="5" t="s">
        <v>93</v>
      </c>
      <c r="D37" s="5" t="str">
        <f>VLOOKUP(B37:B77,[1]Sheet2!$B$5:$G$41,5,0)</f>
        <v>郭小明</v>
      </c>
      <c r="E37" s="5" t="s">
        <v>10</v>
      </c>
    </row>
    <row r="38" s="1" customFormat="1" ht="33" customHeight="1" spans="1:5">
      <c r="A38" s="5" t="s">
        <v>94</v>
      </c>
      <c r="B38" s="5" t="s">
        <v>95</v>
      </c>
      <c r="C38" s="5" t="s">
        <v>35</v>
      </c>
      <c r="D38" s="5" t="str">
        <f>VLOOKUP(B38:B78,[1]Sheet2!$B$5:$G$41,5,0)</f>
        <v>黄雪霞</v>
      </c>
      <c r="E38" s="5" t="s">
        <v>10</v>
      </c>
    </row>
    <row r="39" s="1" customFormat="1" ht="33" customHeight="1" spans="1:5">
      <c r="A39" s="5" t="s">
        <v>96</v>
      </c>
      <c r="B39" s="5" t="s">
        <v>97</v>
      </c>
      <c r="C39" s="5" t="s">
        <v>98</v>
      </c>
      <c r="D39" s="5" t="str">
        <f>VLOOKUP(B39:B79,[1]Sheet2!$B$5:$G$41,5,0)</f>
        <v>谢穗雅</v>
      </c>
      <c r="E39" s="5" t="s">
        <v>10</v>
      </c>
    </row>
    <row r="40" ht="33" customHeight="1" spans="1:5">
      <c r="A40" s="5" t="s">
        <v>99</v>
      </c>
      <c r="B40" s="5" t="s">
        <v>100</v>
      </c>
      <c r="C40" s="5" t="s">
        <v>73</v>
      </c>
      <c r="D40" s="5" t="str">
        <f>VLOOKUP(B40:B80,[1]Sheet2!$B$5:$G$41,5,0)</f>
        <v>曾令奋</v>
      </c>
      <c r="E40" s="5" t="s">
        <v>10</v>
      </c>
    </row>
    <row r="41" ht="33" customHeight="1" spans="1:5">
      <c r="A41" s="5" t="s">
        <v>101</v>
      </c>
      <c r="B41" s="5" t="s">
        <v>102</v>
      </c>
      <c r="C41" s="5" t="s">
        <v>9</v>
      </c>
      <c r="D41" s="5" t="str">
        <f>VLOOKUP(B41:B81,[1]Sheet2!$B$5:$G$41,5,0)</f>
        <v>孙学春</v>
      </c>
      <c r="E41" s="5" t="s">
        <v>10</v>
      </c>
    </row>
    <row r="42" ht="33" customHeight="1" spans="1:5">
      <c r="A42" s="5" t="s">
        <v>103</v>
      </c>
      <c r="B42" s="5" t="s">
        <v>104</v>
      </c>
      <c r="C42" s="5" t="s">
        <v>42</v>
      </c>
      <c r="D42" s="5" t="str">
        <f>VLOOKUP(B42:B82,[1]Sheet2!$B$5:$G$41,5,0)</f>
        <v>赵莉</v>
      </c>
      <c r="E42" s="5" t="s">
        <v>10</v>
      </c>
    </row>
    <row r="43" ht="33" customHeight="1" spans="1:5">
      <c r="A43" s="5" t="s">
        <v>105</v>
      </c>
      <c r="B43" s="5" t="s">
        <v>106</v>
      </c>
      <c r="C43" s="5" t="s">
        <v>79</v>
      </c>
      <c r="D43" s="5" t="str">
        <f>VLOOKUP(B43:B83,[1]Sheet2!$B$5:$G$41,5,0)</f>
        <v>李雯蔚</v>
      </c>
      <c r="E43" s="5" t="s">
        <v>10</v>
      </c>
    </row>
    <row r="44" ht="33" customHeight="1" spans="1:5">
      <c r="A44" s="5" t="s">
        <v>107</v>
      </c>
      <c r="B44" s="5" t="s">
        <v>108</v>
      </c>
      <c r="C44" s="5" t="s">
        <v>98</v>
      </c>
      <c r="D44" s="5" t="str">
        <f>VLOOKUP(B44:B84,[1]Sheet2!$B$5:$G$41,5,0)</f>
        <v>严新</v>
      </c>
      <c r="E44" s="5" t="s">
        <v>10</v>
      </c>
    </row>
  </sheetData>
  <sortState ref="A3:G99">
    <sortCondition ref="D3:D99" descending="1"/>
  </sortState>
  <mergeCells count="1">
    <mergeCell ref="A2:E2"/>
  </mergeCells>
  <pageMargins left="0.700694444444445" right="0.700694444444445" top="0.751388888888889" bottom="0.751388888888889" header="0.298611111111111" footer="0.298611111111111"/>
  <pageSetup paperSize="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Chance</cp:lastModifiedBy>
  <dcterms:created xsi:type="dcterms:W3CDTF">1996-12-17T01:32:00Z</dcterms:created>
  <cp:lastPrinted>2021-01-06T03:20:00Z</cp:lastPrinted>
  <dcterms:modified xsi:type="dcterms:W3CDTF">2021-04-01T07:48:42Z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E1800857D2F44EAF8B2301049E9B0A4C</vt:lpwstr>
  </property>
</Properties>
</file>