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表1_收支总体情况表" sheetId="1" r:id="rId1"/>
    <sheet name="表2_收入总体情况表" sheetId="2" r:id="rId2"/>
    <sheet name="表3_支出总体情况表" sheetId="3" r:id="rId3"/>
    <sheet name="表4_财政拨款收支总体情况表" sheetId="4" r:id="rId4"/>
    <sheet name="表5_一般公共预算支出情况表（按功能分类科目）" sheetId="5" r:id="rId5"/>
    <sheet name="表6_一般公共预算基本支出情况表（按经济分类科目）" sheetId="6" r:id="rId6"/>
    <sheet name="表7_一般公共预算项目支出情况表（按经济分类科目）" sheetId="7" r:id="rId7"/>
    <sheet name="表8_预算拨款安排的行政经费及“三公”经费预算表" sheetId="8" r:id="rId8"/>
    <sheet name="表9_政府性基金预算支出情况表" sheetId="9" r:id="rId9"/>
    <sheet name="表10_国有资本经营预算支出情况表" sheetId="10" r:id="rId10"/>
    <sheet name="表11_部门预算基本支出预算表" sheetId="11" r:id="rId11"/>
    <sheet name="表12_部门预算项目支出及其他支出预算表" sheetId="12" r:id="rId12"/>
    <sheet name="部门整体绩效" sheetId="13" r:id="rId13"/>
  </sheets>
  <definedNames>
    <definedName name="_xlnm._FilterDatabase" localSheetId="1" hidden="1">表2_收入总体情况表!$A$5:$N$89</definedName>
    <definedName name="_xlnm._FilterDatabase" localSheetId="11" hidden="1">表12_部门预算项目支出及其他支出预算表!$A$6:$I$156</definedName>
    <definedName name="_xlnm._FilterDatabase" localSheetId="2" hidden="1">表3_支出总体情况表!$A$6:$I$89</definedName>
  </definedNames>
  <calcPr calcId="144525"/>
</workbook>
</file>

<file path=xl/sharedStrings.xml><?xml version="1.0" encoding="utf-8"?>
<sst xmlns="http://schemas.openxmlformats.org/spreadsheetml/2006/main" count="1126" uniqueCount="758">
  <si>
    <t>表1</t>
  </si>
  <si>
    <t>部门收支总体情况表</t>
  </si>
  <si>
    <t>单位名称：广州市白云区江高镇人民政府(部门)</t>
  </si>
  <si>
    <t>单位：万元</t>
  </si>
  <si>
    <t>收        入</t>
  </si>
  <si>
    <t>支        出</t>
  </si>
  <si>
    <t>项   目</t>
  </si>
  <si>
    <t>2024年预算数</t>
  </si>
  <si>
    <t>一、财政拨款</t>
  </si>
  <si>
    <t>一、一般公共服务支出</t>
  </si>
  <si>
    <t>二、财政专户拨款</t>
  </si>
  <si>
    <t>二、外交支出</t>
  </si>
  <si>
    <t>三、其他资金</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</si>
  <si>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</si>
  <si>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</si>
  <si>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</si>
  <si>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</si>
  <si>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</si>
  <si>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</si>
  <si>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</si>
  <si>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</si>
  <si>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</si>
  <si>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</si>
  <si>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</si>
  <si>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</si>
  <si>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</si>
  <si>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</si>
  <si>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</si>
  <si>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</si>
  <si>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</si>
  <si>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</si>
  <si>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</si>
  <si>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</si>
  <si>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二十三、国债还本付息支出</t>
  </si>
  <si>
    <t>二十四、其他支出</t>
  </si>
  <si>
    <t>二十五、转移性支出</t>
  </si>
  <si>
    <t xml:space="preserve"> 本年收入合计</t>
  </si>
  <si>
    <t>本年支出合计</t>
  </si>
  <si>
    <t>四、上级补助收入</t>
  </si>
  <si>
    <t>二十六、对附属单位补助支出</t>
  </si>
  <si>
    <t>五、附属单位上缴收入</t>
  </si>
  <si>
    <t>二十七、上缴上级支出</t>
  </si>
  <si>
    <t>六、用事业基金弥补收支差额</t>
  </si>
  <si>
    <t>二十八、结转下年</t>
  </si>
  <si>
    <t>收入总计</t>
  </si>
  <si>
    <t>支出总计</t>
  </si>
  <si>
    <t>注：财政拨款收支情况包括一般公共预算、政府性基金预算、国有资本经营预算拨款收支情况。</t>
  </si>
  <si>
    <t>表2</t>
  </si>
  <si>
    <t>部门收入总体情况表</t>
  </si>
  <si>
    <t>功能分类科目</t>
  </si>
  <si>
    <t>合计</t>
  </si>
  <si>
    <t>财政拨款收入</t>
  </si>
  <si>
    <t>财政专户拨款收入</t>
  </si>
  <si>
    <t>其他资金收入</t>
  </si>
  <si>
    <t>上级补助收入</t>
  </si>
  <si>
    <t>附属单位上缴收入</t>
  </si>
  <si>
    <t>用事业基金弥补收支差额</t>
  </si>
  <si>
    <t>科目编码</t>
  </si>
  <si>
    <t>科目名称</t>
  </si>
  <si>
    <t>一般公共预算</t>
  </si>
  <si>
    <t>政府性基金预算</t>
  </si>
  <si>
    <t>国有资本经营预算</t>
  </si>
  <si>
    <t>教育收费</t>
  </si>
  <si>
    <t>其他专户收入拨款</t>
  </si>
  <si>
    <t>事业收入</t>
  </si>
  <si>
    <t>经营收入</t>
  </si>
  <si>
    <t>其他收入</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</si>
  <si>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</si>
  <si>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</si>
  <si>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</si>
  <si>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</si>
  <si>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</si>
  <si>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</si>
  <si>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</si>
  <si>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</si>
  <si>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</si>
  <si>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</si>
  <si>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</si>
  <si>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</si>
  <si>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20104</t>
  </si>
  <si>
    <t xml:space="preserve">  发展与改革事务</t>
  </si>
  <si>
    <t>2010408</t>
  </si>
  <si>
    <t xml:space="preserve">    物价管理</t>
  </si>
  <si>
    <t>20105</t>
  </si>
  <si>
    <t xml:space="preserve">  统计信息事务</t>
  </si>
  <si>
    <t>2010508</t>
  </si>
  <si>
    <t xml:space="preserve">    统计抽样调查</t>
  </si>
  <si>
    <t>20132</t>
  </si>
  <si>
    <t xml:space="preserve">  组织事务</t>
  </si>
  <si>
    <t>2013299</t>
  </si>
  <si>
    <t xml:space="preserve">    其他组织事务支出</t>
  </si>
  <si>
    <t>20138</t>
  </si>
  <si>
    <t xml:space="preserve">  市场监督管理事务</t>
  </si>
  <si>
    <t>2013805</t>
  </si>
  <si>
    <t xml:space="preserve">    市场秩序执法</t>
  </si>
  <si>
    <t>其他一般公共服务支出</t>
  </si>
  <si>
    <t>204</t>
  </si>
  <si>
    <t>公共安全支出</t>
  </si>
  <si>
    <t>20406</t>
  </si>
  <si>
    <t xml:space="preserve">  司法</t>
  </si>
  <si>
    <t>2040606</t>
  </si>
  <si>
    <t xml:space="preserve">    律师管理</t>
  </si>
  <si>
    <t>207</t>
  </si>
  <si>
    <t>文化旅游体育与传媒支出</t>
  </si>
  <si>
    <t>20702</t>
  </si>
  <si>
    <t xml:space="preserve">  文物</t>
  </si>
  <si>
    <t>2070204</t>
  </si>
  <si>
    <t xml:space="preserve">    文物保护</t>
  </si>
  <si>
    <t>20799</t>
  </si>
  <si>
    <t xml:space="preserve">  其他文化旅游体育与传媒支出</t>
  </si>
  <si>
    <t>2079902</t>
  </si>
  <si>
    <t xml:space="preserve">    宣传文化发展专项支出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</si>
  <si>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</si>
  <si>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</si>
  <si>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</si>
  <si>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</si>
  <si>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</si>
  <si>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</si>
  <si>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</si>
  <si>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</si>
  <si>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</si>
  <si>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</si>
  <si>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</si>
  <si>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</si>
  <si>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</si>
  <si>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</si>
  <si>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</si>
  <si>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</si>
  <si>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</si>
  <si>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</si>
  <si>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</si>
  <si>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</si>
  <si>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</si>
  <si>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</si>
  <si>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</si>
  <si>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</si>
  <si>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</si>
  <si>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</si>
  <si>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2081006</t>
  </si>
  <si>
    <t xml:space="preserve">    养老服务</t>
  </si>
  <si>
    <t>2081099</t>
  </si>
  <si>
    <t xml:space="preserve">    其他社会福利支出</t>
  </si>
  <si>
    <t>20819</t>
  </si>
  <si>
    <t xml:space="preserve">  最低生活保障</t>
  </si>
  <si>
    <t>2081901</t>
  </si>
  <si>
    <t xml:space="preserve">    城市最低生活保障金支出</t>
  </si>
  <si>
    <t>20828</t>
  </si>
  <si>
    <t xml:space="preserve">  退役军人管理事务</t>
  </si>
  <si>
    <t>2082850</t>
  </si>
  <si>
    <t>20899</t>
  </si>
  <si>
    <t xml:space="preserve">  其他社会保障和就业支出</t>
  </si>
  <si>
    <t>2089999</t>
  </si>
  <si>
    <t xml:space="preserve">    其他社会保障和就业支出</t>
  </si>
  <si>
    <t>210</t>
  </si>
  <si>
    <t>卫生健康支出</t>
  </si>
  <si>
    <t>21001</t>
  </si>
  <si>
    <t xml:space="preserve">  卫生健康管理事务</t>
  </si>
  <si>
    <t>2100199</t>
  </si>
  <si>
    <t xml:space="preserve">    其他卫生健康管理事务支出</t>
  </si>
  <si>
    <t>21004</t>
  </si>
  <si>
    <t xml:space="preserve">  公共卫生</t>
  </si>
  <si>
    <t>2100408</t>
  </si>
  <si>
    <t xml:space="preserve">    基本公共卫生服务</t>
  </si>
  <si>
    <t>2100499</t>
  </si>
  <si>
    <t xml:space="preserve">    其他公共卫生支出</t>
  </si>
  <si>
    <t>212</t>
  </si>
  <si>
    <t>城乡社区支出</t>
  </si>
  <si>
    <t>21201</t>
  </si>
  <si>
    <t xml:space="preserve">  城乡社区管理事务</t>
  </si>
  <si>
    <t>2120199</t>
  </si>
  <si>
    <t xml:space="preserve">    其他城乡社区管理事务支出</t>
  </si>
  <si>
    <t>21205</t>
  </si>
  <si>
    <t xml:space="preserve">  城乡社区环境卫生</t>
  </si>
  <si>
    <t>2120501</t>
  </si>
  <si>
    <t xml:space="preserve">    城乡社区环境卫生</t>
  </si>
  <si>
    <t>21208</t>
  </si>
  <si>
    <t xml:space="preserve">  国有土地使用权出让收入安排的支出</t>
  </si>
  <si>
    <t>农村基础设施建设支出</t>
  </si>
  <si>
    <t>2120899</t>
  </si>
  <si>
    <t xml:space="preserve">    其他国有土地使用权出让收入安排的支出</t>
  </si>
  <si>
    <t>农业土地开发资金安排的支出</t>
  </si>
  <si>
    <t>城市基础设施配套费安排的支出</t>
  </si>
  <si>
    <t>城市环境卫生</t>
  </si>
  <si>
    <t>其他城乡社区支出</t>
  </si>
  <si>
    <t>213</t>
  </si>
  <si>
    <t>农林水支出</t>
  </si>
  <si>
    <t>21301</t>
  </si>
  <si>
    <t xml:space="preserve">  农业农村</t>
  </si>
  <si>
    <t>2130199</t>
  </si>
  <si>
    <t xml:space="preserve">    其他农业农村支出</t>
  </si>
  <si>
    <t>21307</t>
  </si>
  <si>
    <t xml:space="preserve">  农村综合改革</t>
  </si>
  <si>
    <t>2130705</t>
  </si>
  <si>
    <t xml:space="preserve">    对村民委员会和村党支部的补助</t>
  </si>
  <si>
    <t>21399</t>
  </si>
  <si>
    <t xml:space="preserve">  其他农林水支出</t>
  </si>
  <si>
    <t>2139999</t>
  </si>
  <si>
    <t xml:space="preserve">    其他农林水支出</t>
  </si>
  <si>
    <t>215</t>
  </si>
  <si>
    <t>资源勘探工业信息等支出</t>
  </si>
  <si>
    <t>21508</t>
  </si>
  <si>
    <t xml:space="preserve">  支持中小企业发展和管理支出</t>
  </si>
  <si>
    <t>2150805</t>
  </si>
  <si>
    <t xml:space="preserve">    中小企业发展专项</t>
  </si>
  <si>
    <t>221</t>
  </si>
  <si>
    <t>住房保障支出</t>
  </si>
  <si>
    <t>22102</t>
  </si>
  <si>
    <t xml:space="preserve">  住房改革支出</t>
  </si>
  <si>
    <t>2210201</t>
  </si>
  <si>
    <t xml:space="preserve">    住房公积金</t>
  </si>
  <si>
    <t>2210203</t>
  </si>
  <si>
    <t xml:space="preserve">    购房补贴</t>
  </si>
  <si>
    <t>其他支出</t>
  </si>
  <si>
    <t>彩票公益金安排的支出</t>
  </si>
  <si>
    <t>用于社会福利的彩票公益金支出</t>
  </si>
  <si>
    <t>注：表中功能分类科目，根据各部门实际预算编制情况编列。</t>
  </si>
  <si>
    <t>表3</t>
  </si>
  <si>
    <t>支出总体情况表</t>
  </si>
  <si>
    <t>基本支出</t>
  </si>
  <si>
    <t>项目支出</t>
  </si>
  <si>
    <t>事业单位经营支出</t>
  </si>
  <si>
    <t>对附属单位补助支出</t>
  </si>
  <si>
    <t>上缴上级支出</t>
  </si>
  <si>
    <t>结转下年</t>
  </si>
  <si>
    <t>表4</t>
  </si>
  <si>
    <t>财政拨款收支总体情况表</t>
  </si>
  <si>
    <t>项    目</t>
  </si>
  <si>
    <t>一、一般公共预算</t>
  </si>
  <si>
    <t>二、政府性基金预算</t>
  </si>
  <si>
    <t>三、国有资本经营预算</t>
  </si>
  <si>
    <t>本年收入合计</t>
  </si>
  <si>
    <t>二十五、结转下年支出</t>
  </si>
  <si>
    <t>表5</t>
  </si>
  <si>
    <t>一般公共预算支出情况表（按功能分类）</t>
  </si>
  <si>
    <t>功能科目名称</t>
  </si>
  <si>
    <t>一般公共预算支出</t>
  </si>
  <si>
    <t>小计</t>
  </si>
  <si>
    <t>合    计</t>
  </si>
  <si>
    <t>[201]一般公共服务支出</t>
  </si>
  <si>
    <t xml:space="preserve">  [20101]人大事务</t>
  </si>
  <si>
    <t xml:space="preserve">    [2010108]代表工作</t>
  </si>
  <si>
    <t xml:space="preserve">  [20103]政府办公厅（室）及相关机构事务</t>
  </si>
  <si>
    <t xml:space="preserve">    [2010301]行政运行</t>
  </si>
  <si>
    <t xml:space="preserve">    [2010350]事业运行</t>
  </si>
  <si>
    <t xml:space="preserve">  [20104]发展与改革事务</t>
  </si>
  <si>
    <t xml:space="preserve">    [2010408]物价管理</t>
  </si>
  <si>
    <t xml:space="preserve">  [20105]统计信息事务</t>
  </si>
  <si>
    <t xml:space="preserve">    [2010508]统计抽样调查</t>
  </si>
  <si>
    <t xml:space="preserve">  [20132]组织事务</t>
  </si>
  <si>
    <t xml:space="preserve">    [2013299]其他组织事务支出</t>
  </si>
  <si>
    <t xml:space="preserve">  [20138]市场监督管理事务</t>
  </si>
  <si>
    <t xml:space="preserve">    [2013805]市场秩序执法</t>
  </si>
  <si>
    <t>[204]公共安全支出</t>
  </si>
  <si>
    <t xml:space="preserve">  [20406]司法</t>
  </si>
  <si>
    <t xml:space="preserve">    [2040606]律师管理</t>
  </si>
  <si>
    <t>[207]文化旅游体育与传媒支出</t>
  </si>
  <si>
    <t xml:space="preserve">  [20702]文物</t>
  </si>
  <si>
    <t xml:space="preserve">    [2070204]文物保护</t>
  </si>
  <si>
    <t xml:space="preserve">  [20799]其他文化旅游体育与传媒支出</t>
  </si>
  <si>
    <t xml:space="preserve">    [2079902]宣传文化发展专项支出</t>
  </si>
  <si>
    <t>[208]社会保障和就业支出</t>
  </si>
  <si>
    <t xml:space="preserve">  [20805]行政事业单位养老支出</t>
  </si>
  <si>
    <t xml:space="preserve">    [2080501]行政单位离退休</t>
  </si>
  <si>
    <t xml:space="preserve">    [2080502]事业单位离退休</t>
  </si>
  <si>
    <t xml:space="preserve">    [2080505]机关事业单位基本养老保险缴费支出</t>
  </si>
  <si>
    <t xml:space="preserve">    [2080506]机关事业单位职业年金缴费支出</t>
  </si>
  <si>
    <t xml:space="preserve">  [20807]就业补助</t>
  </si>
  <si>
    <t xml:space="preserve">    [2080799]其他就业补助支出</t>
  </si>
  <si>
    <t xml:space="preserve">  [20808]抚恤</t>
  </si>
  <si>
    <t xml:space="preserve">    [2080801]死亡抚恤</t>
  </si>
  <si>
    <t xml:space="preserve">  [20810]社会福利</t>
  </si>
  <si>
    <t xml:space="preserve">    [2081001]儿童福利</t>
  </si>
  <si>
    <t xml:space="preserve">    [2081002]老年福利</t>
  </si>
  <si>
    <t xml:space="preserve">    [2081006]养老服务</t>
  </si>
  <si>
    <t xml:space="preserve">    [2081099]其他社会福利支出</t>
  </si>
  <si>
    <t xml:space="preserve">  [20819]最低生活保障</t>
  </si>
  <si>
    <t xml:space="preserve">    [2081901]城市最低生活保障金支出</t>
  </si>
  <si>
    <t xml:space="preserve">  [20828]退役军人管理事务</t>
  </si>
  <si>
    <t xml:space="preserve">    [2082850]事业运行</t>
  </si>
  <si>
    <t xml:space="preserve">  [20899]其他社会保障和就业支出</t>
  </si>
  <si>
    <t xml:space="preserve">    [2089999]其他社会保障和就业支出</t>
  </si>
  <si>
    <t>[210]卫生健康支出</t>
  </si>
  <si>
    <t xml:space="preserve">  [21001]卫生健康管理事务</t>
  </si>
  <si>
    <t xml:space="preserve">    [2100199]其他卫生健康管理事务支出</t>
  </si>
  <si>
    <t xml:space="preserve">  [21004]公共卫生</t>
  </si>
  <si>
    <t xml:space="preserve">    [2100408]基本公共卫生服务</t>
  </si>
  <si>
    <t xml:space="preserve">    [2100499]其他公共卫生支出</t>
  </si>
  <si>
    <t>[212]城乡社区支出</t>
  </si>
  <si>
    <t xml:space="preserve">  [21201]城乡社区管理事务</t>
  </si>
  <si>
    <t xml:space="preserve">    [2120199]其他城乡社区管理事务支出</t>
  </si>
  <si>
    <t xml:space="preserve">  [21205]城乡社区环境卫生</t>
  </si>
  <si>
    <t xml:space="preserve">    [2120501]城乡社区环境卫生</t>
  </si>
  <si>
    <t>[213]农林水支出</t>
  </si>
  <si>
    <t xml:space="preserve">  [21301]农业农村</t>
  </si>
  <si>
    <t xml:space="preserve">    [2130199]其他农业农村支出</t>
  </si>
  <si>
    <t xml:space="preserve">  [21307]农村综合改革</t>
  </si>
  <si>
    <t xml:space="preserve">    [2130705]对村民委员会和村党支部的补助</t>
  </si>
  <si>
    <t xml:space="preserve">  [21399]其他农林水支出</t>
  </si>
  <si>
    <t xml:space="preserve">    [2139999]其他农林水支出</t>
  </si>
  <si>
    <t>[215]资源勘探工业信息等支出</t>
  </si>
  <si>
    <t xml:space="preserve">  [21508]支持中小企业发展和管理支出</t>
  </si>
  <si>
    <t xml:space="preserve">    [2150805]中小企业发展专项</t>
  </si>
  <si>
    <t>[221]住房保障支出</t>
  </si>
  <si>
    <t xml:space="preserve">  [22102]住房改革支出</t>
  </si>
  <si>
    <t xml:space="preserve">    [2210201]住房公积金</t>
  </si>
  <si>
    <t xml:space="preserve">    [2210203]购房补贴</t>
  </si>
  <si>
    <t>表6</t>
  </si>
  <si>
    <t>一般公共预算基本支出情况表（按经济分类）</t>
  </si>
  <si>
    <t>部门预算支出经济科目</t>
  </si>
  <si>
    <t>政府预算支出经济科目</t>
  </si>
  <si>
    <t>预算</t>
  </si>
  <si>
    <t>[301]工资福利支出</t>
  </si>
  <si>
    <t>[501]机关工资福利支出</t>
  </si>
  <si>
    <t xml:space="preserve">  [30101]基本工资</t>
  </si>
  <si>
    <t xml:space="preserve">  [50101]工资奖金津补贴</t>
  </si>
  <si>
    <t xml:space="preserve">  [30102]津贴补贴</t>
  </si>
  <si>
    <t xml:space="preserve">  [30103]奖金</t>
  </si>
  <si>
    <t xml:space="preserve">  [30108]机关事业单位基本养老保险缴费</t>
  </si>
  <si>
    <t xml:space="preserve">  [50102]社会保障缴费</t>
  </si>
  <si>
    <t xml:space="preserve">  [30109]职业年金缴费</t>
  </si>
  <si>
    <t xml:space="preserve">  [30112]其他社会保障缴费</t>
  </si>
  <si>
    <t xml:space="preserve">  [30113]住房公积金</t>
  </si>
  <si>
    <t xml:space="preserve">  [50103]住房公积金</t>
  </si>
  <si>
    <t xml:space="preserve">  [30199]其他工资福利支出</t>
  </si>
  <si>
    <t xml:space="preserve">  [50199]其他工资福利支出</t>
  </si>
  <si>
    <t>[505]对事业单位经常性补助</t>
  </si>
  <si>
    <t xml:space="preserve">  [50501]工资福利支出</t>
  </si>
  <si>
    <t xml:space="preserve">  [30107]绩效工资</t>
  </si>
  <si>
    <t>[302]商品和服务支出</t>
  </si>
  <si>
    <t>[502]机关商品和服务支出</t>
  </si>
  <si>
    <t xml:space="preserve">  [30212]因公出国（境）费用</t>
  </si>
  <si>
    <t xml:space="preserve">  [50207]因公出国（境）费用</t>
  </si>
  <si>
    <t xml:space="preserve">  [30217]公务接待费</t>
  </si>
  <si>
    <t xml:space="preserve">  [50206]公务接待费</t>
  </si>
  <si>
    <t xml:space="preserve">  [30231]公务用车运行维护费</t>
  </si>
  <si>
    <t xml:space="preserve">  [50208]公务用车运行维护费</t>
  </si>
  <si>
    <t xml:space="preserve">  [30239]其他交通费用</t>
  </si>
  <si>
    <t xml:space="preserve">  [50201]办公经费</t>
  </si>
  <si>
    <t xml:space="preserve">  [30299]其他商品和服务支出</t>
  </si>
  <si>
    <t xml:space="preserve">  [50299]其他商品和服务支出</t>
  </si>
  <si>
    <t xml:space="preserve">  [30201]办公费</t>
  </si>
  <si>
    <t xml:space="preserve">  [50502]商品和服务支出</t>
  </si>
  <si>
    <t xml:space="preserve">  [30206]电费</t>
  </si>
  <si>
    <t xml:space="preserve">  [30207]邮电费</t>
  </si>
  <si>
    <t xml:space="preserve">  [30216]培训费</t>
  </si>
  <si>
    <t xml:space="preserve">  [30228]工会经费</t>
  </si>
  <si>
    <t>[303]对个人和家庭的补助</t>
  </si>
  <si>
    <t>[509]对个人和家庭的补助</t>
  </si>
  <si>
    <t xml:space="preserve">  [30302]退休费</t>
  </si>
  <si>
    <t xml:space="preserve">  [50905]离退休费</t>
  </si>
  <si>
    <t xml:space="preserve">  [30304]抚恤金</t>
  </si>
  <si>
    <t xml:space="preserve">  [50901]社会福利和救助</t>
  </si>
  <si>
    <t xml:space="preserve">  [30309]奖励金</t>
  </si>
  <si>
    <t xml:space="preserve">  [30399]其他对个人和家庭的补助</t>
  </si>
  <si>
    <t xml:space="preserve">  [50999]其他对个人和家庭的补助</t>
  </si>
  <si>
    <t>注：表中经济分类科目，根据各部门实际预算编制情况编列。</t>
  </si>
  <si>
    <t>表7</t>
  </si>
  <si>
    <t>一般公共预算项目支出情况表（按经济分类）</t>
  </si>
  <si>
    <t xml:space="preserve">  [30227]委托业务费</t>
  </si>
  <si>
    <t xml:space="preserve">  [50205]委托业务费</t>
  </si>
  <si>
    <t>[310]资本性支出</t>
  </si>
  <si>
    <t>[503]机关资本性支出</t>
  </si>
  <si>
    <t xml:space="preserve">  [31099]其他资本性支出</t>
  </si>
  <si>
    <t xml:space="preserve">  [50399]其他资本性支出</t>
  </si>
  <si>
    <t>表8</t>
  </si>
  <si>
    <t>财政拨款安排的行政经费及“三公”经费预算表</t>
  </si>
  <si>
    <t>行政经费</t>
  </si>
  <si>
    <t>“三公”经费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</si>
  <si>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</si>
  <si>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</si>
  <si>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</si>
  <si>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</si>
  <si>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</si>
  <si>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注： 1、行政经费包括：单位性质为行政或参公单位，经济分类科目为办公费、印刷费、水费、电费、邮电费、取暖费、物业管理费、差旅费、因公出国（境）费用、维修（护）费、租赁费、会议费、培训费、公务接待费、专用材料费、被装购置费、福利费、公务用车运行维护费、其他交通费用、医疗费补助、办公设备购置、专用设备购置、信息网络及软件购置更新、公务用车购置、其他交通工具购置、办公设备购置、专用设备购置、信息网络及软件购置更新、公务用车购置、其他交通工具购置对应的预算资金。</t>
  </si>
  <si>
    <t>2、“三公”经费包括因公出国（境）经费、公务用车购置及运行维护费和公务接待费。其中：因公出国（境）经费指行政单位、事业单位工作人员公务出国（境）的住宿费、差旅费、伙食补助费、杂费、培训费等支出；公务用车购置及运行维护费指行政单位、事业单位公务用车购置费、燃料费、维修费、过桥过路费、保险费等支出；公务接待费指行政单位、事业单位按规定开支的各类公务接待（外宾接待）费用。</t>
  </si>
  <si>
    <t>表9</t>
  </si>
  <si>
    <t>政府性基金预算支出情况表</t>
  </si>
  <si>
    <t>政府性基金预算支出</t>
  </si>
  <si>
    <t>合   计</t>
  </si>
  <si>
    <t xml:space="preserve">  21208</t>
  </si>
  <si>
    <t>国有土地使用权出让收入安排的支出</t>
  </si>
  <si>
    <t xml:space="preserve">   2120804</t>
  </si>
  <si>
    <t xml:space="preserve">   2120899</t>
  </si>
  <si>
    <t>其他国有土地使用权出让收入安排的支出</t>
  </si>
  <si>
    <t xml:space="preserve">  21211</t>
  </si>
  <si>
    <t xml:space="preserve">   2121100</t>
  </si>
  <si>
    <t xml:space="preserve">  21213</t>
  </si>
  <si>
    <t xml:space="preserve">   2121302</t>
  </si>
  <si>
    <t xml:space="preserve">  22960</t>
  </si>
  <si>
    <t xml:space="preserve">   2296002</t>
  </si>
  <si>
    <t>注：如该部门无政府性基金安排的支出，则本表为空。同时按照财政部有关要求，以空表呈报人代会审议。</t>
  </si>
  <si>
    <t>表10</t>
  </si>
  <si>
    <t>国有资本经营预算支出情况表</t>
  </si>
  <si>
    <t>国有资本经营预算支出</t>
  </si>
  <si>
    <t>注：如该部门无国有资本经营预算安排的支出，则本表为空。同时按照财政部有关要求，以空表呈报人代会审议。</t>
  </si>
  <si>
    <t>表11</t>
  </si>
  <si>
    <t>部门预算基本支出预算表</t>
  </si>
  <si>
    <t>支出项目类别（资金使用单位）</t>
  </si>
  <si>
    <t>总 计</t>
  </si>
  <si>
    <t>财政拨款</t>
  </si>
  <si>
    <t>财政专户拨款</t>
  </si>
  <si>
    <t>其他资金</t>
  </si>
  <si>
    <t>政府性
基金预算</t>
  </si>
  <si>
    <t>国有资本
经营预算</t>
  </si>
  <si>
    <t>广州市白云区江高镇人民政府（本级）</t>
  </si>
  <si>
    <t xml:space="preserve">  工资福利支出</t>
  </si>
  <si>
    <t xml:space="preserve">  商品和服务支出</t>
  </si>
  <si>
    <t xml:space="preserve">  对个人和家庭的补助</t>
  </si>
  <si>
    <t>广州市白云区江高镇社会事务综合服务中心</t>
  </si>
  <si>
    <t>广州市白云区江高镇农业农村技术服务中心</t>
  </si>
  <si>
    <t>广州市白云区江高镇综合保障中心</t>
  </si>
  <si>
    <t>广州市白云区江高镇市政服务所</t>
  </si>
  <si>
    <t>广州市白云区江高镇退役军人服务站</t>
  </si>
  <si>
    <t>表12</t>
  </si>
  <si>
    <t>部门预算项目支出及其他支出预算表</t>
  </si>
  <si>
    <t>项目名称（资金使用单位）</t>
  </si>
  <si>
    <t>总计</t>
  </si>
  <si>
    <t>绩效目标</t>
  </si>
  <si>
    <t>广州市白云区江高镇人民政府</t>
  </si>
  <si>
    <t>处置重点人员信访工作专项经费</t>
  </si>
  <si>
    <t>为扎实做好我区重点人员稳定工作,经区委、区政府分管领导同意。拟申请划拨360,000元至相关镇街作为处置重点人员信访工作专项经费</t>
  </si>
  <si>
    <t>生态公益林补偿资金</t>
  </si>
  <si>
    <t>通过不断完善森林生态效益补偿政策，实现生态公益林效益补偿标准逐步提高，有效保障和维护生态公益林所有者、管护者权益，按时足额发放生态公益林效益补偿资金。</t>
  </si>
  <si>
    <t>政府雇员工资经费</t>
  </si>
  <si>
    <t xml:space="preserve">全镇286名雇员（三级、四级、五级、专技二档、预计升档人员等）全年工资福利待遇包干费用，保证政府基本运营，为镇政府工作正常开展提供人力支持，确保政府履职。
</t>
  </si>
  <si>
    <t>政府雇员工资经费（党建指导员）</t>
  </si>
  <si>
    <t>通过发放党建指导员工资福利待遇，保证镇党委镇政府年度党建指导工作的完成，高效完成组织交办的各项任务。</t>
  </si>
  <si>
    <t>政府雇员公用经费</t>
  </si>
  <si>
    <t>我镇共有雇员编制293人，按编制数进行雇员公用经费申报，保证政府工作正常开展，完成镇党委镇政府交办的各项任务。</t>
  </si>
  <si>
    <t>社区居民委员会办公费用</t>
  </si>
  <si>
    <t>社区居委会公用经费，用于日常办公支出，保证基层组织正常运作，充分发挥社区居委会社会作用，服务于居民。</t>
  </si>
  <si>
    <t>政府运营管理专项</t>
  </si>
  <si>
    <t>通过开展政府运营管理专项，加强镇机关水电费、邮电费、办公费、档案整理服务、垃圾分类宣传及用品、维修（护）费、印刷费、停车场、网络管理、内部审计、污水管网改造，值班用品、清洁用品等支出为镇机关日常运作提供后勤保障。</t>
  </si>
  <si>
    <t>政府运营管理专项（综合事务）</t>
  </si>
  <si>
    <t>通过开展政府运营管理专项（综合事务）项目，为镇机关饭堂购买肉菜、食品、调料等。为镇机关工作人员提供后勤保障。</t>
  </si>
  <si>
    <t>政府运营管理采购专项（辅助运行）</t>
  </si>
  <si>
    <t>通过开展政府运营管理采购专项项目，加强镇机关保安、保洁、绿化等工作，提高办公场所公私财物安全、公共区域卫生，美化工作环境、工作质量及工作效率水平，保障办公需要。</t>
  </si>
  <si>
    <t>应急保障经费</t>
  </si>
  <si>
    <t>通过开展应急管理专项项目，落实上级文件，保障镇值班人员食宿，健全镇值班室建设，提高了我镇各村居应急值守能力和镇应急管理工作水平。</t>
  </si>
  <si>
    <t>人大管理专项经费</t>
  </si>
  <si>
    <t>通过开展本项目，一是维护镇级人大预算联网监督系统，提高财政预算管理水平，为进一步做好新时代人大工作，贯彻实施监督法，推动镇政府决策部署落实、改进政风行风、提升工作效能提供有力支撑；二是加强我镇“两代表一委员”联络站（点）建设，充分发挥代表作用，密切代表与群众的联系，拓宽代表了解社情民意渠道；三是切实抓好代表学习培训，提高新时代人大代表履职能力；四是保证人大办正常开展人大工作，切实做好2023年人大工作，进一步提升镇级人大工作水平。</t>
  </si>
  <si>
    <t>经济发展招商引资统计工作经费</t>
  </si>
  <si>
    <t>通过开展招商引资工作，吸引优质企业落户，推动江高经济发展；制定并落实镇一级企业扶持政策，帮助企业做大做强；开展经济统计工作，加强对企业的统计业务指导，加强四上企业走访及推动小升规工作。</t>
  </si>
  <si>
    <t>市场经济秩序及协助税收征管工作经费</t>
  </si>
  <si>
    <t>通过开展打击制假售假储假、打私、查处无证无照、食品安全、打击传销等，维护市场经济秩序；联合税务部门开展税务政策宣传，开展重点税源监控、重点项目税源管理，协助打击偷税漏税行为，努力完成年度一般公共预算收入目标。</t>
  </si>
  <si>
    <t>团委专项经费</t>
  </si>
  <si>
    <t>通过开展本项目，顺利完成上级交办的工作，提升全镇志愿服务水平和青年团员素质，开展各类青年服务工作，助力全镇高质量发展工作。</t>
  </si>
  <si>
    <t>武装工作专项</t>
  </si>
  <si>
    <t>通过开展本项目，组织民兵、预备役人员参加培训、集训、点验、考核等工作，开展兵役和征兵工作，高标准完成上级下达的武装工作任务。</t>
  </si>
  <si>
    <t>财政事务管理专项</t>
  </si>
  <si>
    <t>通过开展财政事务管理专项，严格执行预算，做好政府采购，实施绩效管理，充分高效利用财政资金，为镇机关运行及重点项目开展提供资金保障。规范财务收支，保证相关经济活动真实性、合法性,确保财政决策和管理的有效性。</t>
  </si>
  <si>
    <t>残联专项经费</t>
  </si>
  <si>
    <t>通过开展残联专项活动，指导各村居完成对全镇2854名残疾人数据录入，为重度残疾人员发放护理补贴，形成全方位、全覆盖的残疾人信息网络，提升我镇残疾人的幸福感、获得感。</t>
  </si>
  <si>
    <t>妇联专项经费</t>
  </si>
  <si>
    <t xml:space="preserve">    通过设立妇联工作经费项目，在区妇联和镇党委的正确领导下，开展妇女儿童慰问、村居妇女儿童之家和学长学校维修维护、基层妇女培训活动等工作，切实维护妇女合法权益，提高妇女整体素质。</t>
  </si>
  <si>
    <t>监察纪检专项经费</t>
  </si>
  <si>
    <t>通过开展廉洁文化活动、运营廉洁江高公众号、建立廉政档案、开展村级巡察工作、对村纪检干部、村务监督委成员进行培训等，运用监督执纪“四种形态”，加强党风廉政建设、提高办信办案水平、将廉洁自律作风深入各机关干部、村社干部、党员干部心里，将全面从严治党向基层延伸。</t>
  </si>
  <si>
    <t>社会治安综合治理经费（江高）</t>
  </si>
  <si>
    <t>通过对社会面防控综合治理开展专项行动，使我所辖区内警情有效下降，实行专项整治，净化社会环境；打击违法犯罪，对抓获现行违法犯罪人员实行奖励办法，有效加大打击力度。</t>
  </si>
  <si>
    <t>宣传工作经费</t>
  </si>
  <si>
    <t>镇属宣传阵地新增和维护建设、重大主题宣传氛围布置、宣传活动开展等，引导各级媒体平台对江高工作亮点和成效进行正面报道，提升江高镇整体形象。</t>
  </si>
  <si>
    <t>爱卫工作经费</t>
  </si>
  <si>
    <t>通过开展爱卫工作，落实疫情防控工作中关于消毒的各项要求，加强病媒生物仿制等工作，提高卫生水平。</t>
  </si>
  <si>
    <t>治水专项经费</t>
  </si>
  <si>
    <t>通过完善河涌管养，整治小微水体、对涉水违建的拆除、更新与维护河长公示牌、小微水体牌等，对水环境治理成效进一步扩大</t>
  </si>
  <si>
    <t>环保专项经费</t>
  </si>
  <si>
    <t>通过开展环境保护监督、整治工作，改善环境质量，有力推进江高镇生态振兴工作。</t>
  </si>
  <si>
    <t>村（社区）监察站人员经费（辅助运行）</t>
  </si>
  <si>
    <t>通过纪检监察联络站站长的专职化，完善村（社区）监察站的建设，着力提高村（社区）日常监督实效，着力解决群众身边的腐败和作风问题，构建区、镇街、村（社区）三级监督网络，着力突破“最后一米”的监督障碍，营造良好基层政治生态。</t>
  </si>
  <si>
    <t>扶贫专项经费</t>
  </si>
  <si>
    <t>结合帮扶贫困村的地域特点、产业基础和资源情况，推动贫困村加强“两委”班子建设、健全基层管理机制、助推经济发展、完善基础设施建设、提升文化教育水平。通过结对帮扶双方的共同努力，促进当地人民基本生活条件明显改变，帮助实现整体脱贫与全国同步实现全面建成小康社会的目标。</t>
  </si>
  <si>
    <t>三资管理专项</t>
  </si>
  <si>
    <t>通过开展本项目，督促和指导有征地任务的经济社开设征地款专账；加强大额资金异动预警信息管理，做好农村集体资产交易工作；做好问题合同整改，农村集体资产清理核实工作；推进村务卡，避免大量现金支出；落实镇代理村社会计业务及村社集体资产在镇交易场所交易；对办公楼进行必要的装修和加固。</t>
  </si>
  <si>
    <t>党建业务专项经费</t>
  </si>
  <si>
    <t xml:space="preserve"> 通过开展本项目，顺利完成上级交办的工作，充分利用财政资金，高效发挥党组织堡垒作用，做好干部人事工作，为镇机关动作及重点项目建设提供有力保障。</t>
  </si>
  <si>
    <t>村（居）社及其他人员补贴经费（预下达）</t>
  </si>
  <si>
    <t xml:space="preserve"> 为保障各村组织员、经济社党支部书记、产业链党建指导员福利待遇，提升工作积极性，按标准每月发放工作补贴。</t>
  </si>
  <si>
    <t>公共服务管理专项</t>
  </si>
  <si>
    <t>1.保障办公室基本运作及后勤开支，确保各个业务线口工作高效运行。
2.通过保障各类考试、慰问教师、奖学帮扶等，营造崇学重教氛围。按规定做好办公室的后勤保障工作，确保各线口日常工作正常开展。</t>
  </si>
  <si>
    <t>民政专项经费</t>
  </si>
  <si>
    <t>春节、中秋两大节日慰问困难特殊群体；为我镇80周岁及以上长者提供银龄安康保障；推进我镇未成年人保护工作、举办乡村少年警校活动，打造江高镇未保特色；开展2024年慈善活动，推动江高镇慈善事业发展。</t>
  </si>
  <si>
    <t>计生经费</t>
  </si>
  <si>
    <t>通过开展计生专项工作，推进慰问计生特困家庭、购买计生保险，开展计生宣传、服务等工作，及时发放村专职统计员工作补贴。</t>
  </si>
  <si>
    <t>（百千万）国土规划建设及项目专项经费</t>
  </si>
  <si>
    <t>完成年初预定目标，充分利用现有财力开展包括削坡建房整治、自建房排查、平衡耕地复耕；镇域空间规划及文体公园规划等工作</t>
  </si>
  <si>
    <t>综合治理工作经费</t>
  </si>
  <si>
    <t>（1）提高人民群众安全感、满意度、知晓率 ；（2）通过做好日常来访接待、初信初访办理、信访积案化解、上级交办案件办理、涉稳重点人员维稳等方面工作，维护江高地区的和谐稳定。（3）做好常态化扫黑除恶斗争工作，加强基层组织建设的环境明显优化；基层社会治理能力明显提升，涉黑涉恶违法犯罪防范打击长效机制更加健全，扫黑除恶工作法治化、规范化、专业化水平进一步提高；（4）加强对戒毒康复人员就业帮扶，做好禁毒办和社戒社康工作，更好的管控吸毒人员；（5）做好已转化人员管控工作，不出现新增邪教人员；（6）确保在辖内视频监控系统设施的正常运行，提高社会治理信息化、现代化水平、增强社会管理的力度和效率；（7）做好“广州街坊”群防群治队伍建设工作，全力推进防范电信网络诈骗犯罪工作；（8）积极开展社会治安突出问题整治工作、（9）善“综治中心+网格化+信息化”建设，进一步优化江高镇指挥调度中心系统，加强社会治理调度；（10）扎实履行“谁执法谁普法”工作职责，坚持系统内普法与社会普法同落实，开展民法典等主题普法宣传工作。</t>
  </si>
  <si>
    <t>联防队专项经费（神山）</t>
  </si>
  <si>
    <t>按照上级工作部署，通过年年不懈努力，为确保我辖区社会政治和社会治安秩序的稳定，保障经济建设和人民生命财产安全做出了积极的贡献。永远做社会和人民的忠诚卫士，给予社会和人民的平安。更好地协助镇政府大力开展社会治安群防群治工作。</t>
  </si>
  <si>
    <t>联防队专项经费（江高）</t>
  </si>
  <si>
    <t>常年法律顾问服务费</t>
  </si>
  <si>
    <t>根据《广州市人民政府办公厅＜关于印发广州市政府部门聘请常年法律顾问办法＞的通知》（穗府办规〔2020〕13号）工作要求，围绕“规范政府行为，深入推进依法行政”的工作目标，通过法律顾问参与镇的重大决策、具体行政行为、行政及民事诉讼案件，政府签署合同相关事宜以及其他非诉讼法律事务，更好地防控法律风险，维护政府的合法权益。</t>
  </si>
  <si>
    <t>合同工工资福利专项(预下达）</t>
  </si>
  <si>
    <t>2024年1-2月合同工工资福利专项（镇政府与市政所）(预下达），保证2024年年初镇政府工作正常开展，维护广大合同工的工资福利待遇</t>
  </si>
  <si>
    <t>其他人员补助专项（预下达）</t>
  </si>
  <si>
    <t>2024年1-2月计生、饲料厂退休人员2人；社区管理人员3人、残联专职2人、关工委3人、干部遗属补助17人等补助，妥善安置以上人员，为镇政府平稳运营提供人力资金基础。</t>
  </si>
  <si>
    <t>疫情防控集中隔离医学观察经费</t>
  </si>
  <si>
    <t>按照市、区防控工作要求，我区集中隔离医学观察场所在满足收置隔离人员条件后，根据市、区下达任务接收涉疫密接人员，向隔离人员提供食宿、医学观察等服务，按照防控政策完成隔离人员集中医学隔离观察管理任务。</t>
  </si>
  <si>
    <t>社会综合管理专项</t>
  </si>
  <si>
    <t>社会综合管理专项，用于增强预算灵活性，补充部门资金缺口，为年度重点工作提供支持、保障。</t>
  </si>
  <si>
    <t>村务监督委员会成员工作补贴</t>
  </si>
  <si>
    <t>为规范村务监督委员会建设，根据我区村务监督委员会成员工作补贴发放方案的工作要求，向村务监督委员会中的专职人员和兼职人员发放工作补贴。</t>
  </si>
  <si>
    <t>70岁以上长者长寿保健金</t>
  </si>
  <si>
    <t xml:space="preserve">根据《广州市民政局 广州市财政局关于印发广州市长者长寿保健金发放管理办法的通知》穗民规字〔2021〕6号文件精神，2022年1月到3月，江高镇计划发放长者长寿保健金2273854元。通过实施70岁以上长者长寿保健金项目，向白云区70岁以上户籍长者发放长寿保健金，提升老人们的生活质量，增强老人们的幸福感和获得感。                                                    </t>
  </si>
  <si>
    <t>镇街城乡环境整治项目经费</t>
  </si>
  <si>
    <t>镇街城乡环境整治项目经费，用于我镇城乡环境整治方面的支出，改善镇域基础设施、环境等，更好服务群众。开展城乡环境提升项目建设，改善白云区镇街基础设施状况，提升人居环境品质。</t>
  </si>
  <si>
    <t>穗财保2021100号社工服务站（家庭综合服务中心）项目经费</t>
  </si>
  <si>
    <t>根据《广州市社工服务站（家庭综合服务中心）管理办法》（穗府办规〔2018〕13号）文件规定。社工站按每年12万元/人的购买服务标准，配置20名工作人员（其中社会工作者不少于2/3），每年项目经费为240万元，按市、区财政5:5分担。</t>
  </si>
  <si>
    <t>居家养老专项经费</t>
  </si>
  <si>
    <t>根据《广州市人民政府办公厅关于印发广州市社区居家养老服务管理办法的通知》（穗府办规〔2016〕16号）的文件要求，为60周岁及以上的低保、低收入享受抚恤补助的优抚对象等3类人员中失能的；特困人员、最低生活保障家庭、低收入困难家庭、享受抚恤补助的优抚对象、80周岁及以上的老年人等4类人员中独居或者仅与持证重度残疾子女共同居住的；曾获市级及以上劳动模范荣誉称号中失能的；100周岁及以上的；计划生育特别扶助人员；80周岁及以上的；纯老家庭（含孤寡、独居）人员提供居家养老服务，及为1个居家养老服务中心，12个星光老人之家，31个老人活动站点，6个长者饭堂提供运营支持</t>
  </si>
  <si>
    <t>家庭综合服务中心运营经费</t>
  </si>
  <si>
    <t>在区民政局、镇政府的支持和指导下，贯彻落实党建引领，围绕江高镇党委、政府重点工作及江高镇村居民的服务需求，深耕社会工作服务实践，以江高镇社工服务站场地为依托，深入社区开展专业服务，整合社区资源和江高镇各方力量，进一步发挥社工站承接分解政府职能转移的功能，搭建以江高一线微信公众号为平台的江高镇村居民社会支持网络，激发江高村居民互助互爱的社区氛围，共同建设幸福美好江高。</t>
  </si>
  <si>
    <t>正常离任村干部生活补助经费</t>
  </si>
  <si>
    <t>生活补贴及时足额发放到正常离任村干部。生活补贴及时足额发放到正常离任村干部。</t>
  </si>
  <si>
    <t>城管工作专项经费</t>
  </si>
  <si>
    <t>通过开展本项目，为我镇市容市貌提升、查控“两违”、图斑整治、户外广告牌整治、完成执法办违法建设治理任务目标等提供资金保障</t>
  </si>
  <si>
    <t>综合行政执法及应急经费</t>
  </si>
  <si>
    <t>通过开展本项目，严格执行预算，为综合行政执法办公室更新办公设备、支付加班费、参加业务培训、统一队员良好形象及其他日常工作的开展提供资金保障。</t>
  </si>
  <si>
    <t>安监工作专项经费</t>
  </si>
  <si>
    <t>通过开展安全生产、职业健康监管及整治工作，实现事故及事故总量“双下降”，使安全生产及消防情况总体平稳。</t>
  </si>
  <si>
    <t>交通工作专项经费</t>
  </si>
  <si>
    <t>通过强化各项交通安全管理措施，增强广大交通参与者的安全意识，改善路面交通秩序，减少道路交通安全隐患，压减交通事故。</t>
  </si>
  <si>
    <t>三防专项经费</t>
  </si>
  <si>
    <t>通过开展“三防”工作，确保我镇安全度汛，保障人民群众生命财产安全，为推动江高镇高质量发展营造安全稳定的发展环境。</t>
  </si>
  <si>
    <t>社会治安综合治理经费（神山）</t>
  </si>
  <si>
    <t>设备及其他物品（服务）购置</t>
  </si>
  <si>
    <t>办公设备、办公家具等集采购置，为政府正常履职、部门业务正常开展提供设备，做好保障，在节约成本的前提下及时进行更新。</t>
  </si>
  <si>
    <t>属地法人“四上”企业登记统计入库奖励款</t>
  </si>
  <si>
    <t>1、开展经济统计工作，加强对企业的统计业务指导，例如开展培训、座谈、走访等，督促四上企业按时上报统计报表。
2、开展小升规工作，继续挖掘入库企业，争取完成区下达的净增目标。
3、加强统计工作站建设，配备足额的人员、物资、办公设备等，按时完成区交办的统计调查任务。
通过按照每年新纳入“四上”企业的数量奖励相关镇街、民科园，用于“四上”企业入库登记工作，补充统计工作经费，提高基层“四上”企业登记人库的工作积极性，稳步提升我区“四上”企业数量。</t>
  </si>
  <si>
    <t>农业环境综合整治及面源污染专项</t>
  </si>
  <si>
    <t>鱼塘养殖尾水检测、治理，达到排放标准或循环利用；确保水产品安全上市。</t>
  </si>
  <si>
    <t>610专项工作经费</t>
  </si>
  <si>
    <t>610专项工作经费610专项工作经费610专项工作经费610专项工作经费</t>
  </si>
  <si>
    <t>困难群众节日慰问经费</t>
  </si>
  <si>
    <t>根据《中共广州市委办公厅 广州市人民政府办公厅印发＜广州市开展向困难群体送温暖活动的工作方案＞的通知》（穗文〔2011〕1号）、及往常各级党委政府关于开展节日慰问困难群体等通知要求，2023年中秋节前完成区内特困对象节日慰问金发放工作，确保底线民生保障资金专款专用，资金足额落实，及时通过银行发放到救助对象手中；同时统筹慰问资源，配套民政对象走访慰问资金，加大在中秋节等节日期间对困难对象等特殊边缘群体的走访慰问工作，发放慰问品，向困难群体送去党和政府的关怀和节日的祝福。</t>
  </si>
  <si>
    <t>市助餐配餐服务补贴经费</t>
  </si>
  <si>
    <t>市助餐配餐服务补贴经费市助餐配餐服务补贴经费市助餐配餐服务补贴经费市助餐配餐服务补贴经费</t>
  </si>
  <si>
    <t>居家养老服务补助经费</t>
  </si>
  <si>
    <t>居家养老服务补助经费居家养老服务补助经费居家养老服务补助经费居家养老服务补助经费</t>
  </si>
  <si>
    <t>代表工作经费</t>
  </si>
  <si>
    <t>依法保障代表执行职务，积极发挥代表作用。项目支出用于代表专题调研、集中视察、执法检查、代表议案建议督办检查、代表工作会议；无固定工资收入代表年度误工补贴；以及区人大代表联系社区活动等。</t>
  </si>
  <si>
    <t>打假专项经费</t>
  </si>
  <si>
    <t>通过建立镇、村居、出租物业业主三级打假控假体系，持续深入开展打击侵权假冒片区综合整治，加大力度打击化妆品厂及小作坊制假、物流仓储企业运假、出租屋藏假、便利店（小超市）售假等涉假行为，重点宣传“出租屋涉假，业主有责”“举报涉假行为，可获最高50万元奖励”等内容，强化群众识假辨假意识，提升社会面对打假控假工作的关注，营造“打假控假、人人关注”的共建共治氛围，全面净化市场经济秩序，助推我镇社会经济工作高质量发展。</t>
  </si>
  <si>
    <t>镇、街、民科园统计站经费</t>
  </si>
  <si>
    <t>通过开展各镇街（民科园）统计站统计工作，加强基层统计力量，强化统计基础建设，从而推进基层统计工作。</t>
  </si>
  <si>
    <t>穗财商[2021]59号“四下”企业抽样调查经费</t>
  </si>
  <si>
    <t>穗财商[2021]59号“四下”企业抽样调查经费穗财商[2021]59号“四下”企业抽样调查经费穗财商[2021]59号“四下”企业抽样调查经费</t>
  </si>
  <si>
    <t>永久基本农田保护省级补助资金</t>
  </si>
  <si>
    <t>根据《广东省人民政府办公厅关于转发省国土资源厅财政厅关于建立基本农田保护经济补偿制度意见的通知》（粤府办[2012]98号），建立永久基本农田保护机制，对永久基本农田实施奖励性保护，补贴标准每年每亩15元，将2023年度省级涉农转移支付资金永久基本农田保护经济补偿资金发放至承担永久基本农田保护任务的11个镇街，由镇街发放到村社，指导村社使用，调动永久基本农田保护单位的积极性。</t>
  </si>
  <si>
    <t>穗财保2021100号低收入居民污水补贴资金</t>
  </si>
  <si>
    <t>穗财保2021100号低收入居民污水补贴资金穗财保2021100号低收入居民污水补贴资金穗财保2021100号低收入居民污水补贴资金穗财保2021100号低收入居民污水补贴资金</t>
  </si>
  <si>
    <t>广州市特殊困难老年人入住养老机构资助经费和公办养老机构责任保险经费</t>
  </si>
  <si>
    <t>通过补助特殊困难老年人入住养老机构差额费用和购买养老机构责任保险，消除困难老人入住困难，降低机构运营风险，缓解公办敬老院经营压力，给予困难老人更好的晚年生活环境。</t>
  </si>
  <si>
    <t>社区两委干部补贴</t>
  </si>
  <si>
    <t>社区两委干部补贴，保障基层社区组织专职委员正常工资待遇发放，确保基层社区组织正常运行，更好的服务于当地居民。</t>
  </si>
  <si>
    <t>社区党组织书记绩效奖励</t>
  </si>
  <si>
    <t>社区党组织书记绩效奖励，保证党组织书记的月度绩效工资发放，进一步提升工作积极性，有效保证福利待遇，为社区更好服务。</t>
  </si>
  <si>
    <t>穗财保[2022]98号2023年市财政困难群众污水补贴资金</t>
  </si>
  <si>
    <t>根据《广州市发展改革委关于调整我市污水处理费有关问题的通知》（穗发改规字〔2017〕4号）有关要求，对持有《广州市城镇最低生活保障金领取证》等低收入居民不再免征污水处理费，改为对低收入家庭发放补贴的形式，补贴办法按《广州市人民政府办公厅关于印发低收入居民消费性减免和补贴政策的通知》(穗府办规[2017] 6号)规定执行，进一步减轻困难家庭负担，确保其基本生活水平不因调整污水处理收费标准而降低，切实做到应助尽助。</t>
  </si>
  <si>
    <t>（百千万）林业综合管理及图斑整治复绿</t>
  </si>
  <si>
    <t>全面推进林长制工作、完成上级林业图斑专项行动和各级发现林业图斑整改拆除复绿工作任务。拆除相关建筑设施，清理建筑垃圾，清理垃圾后更换种植土，图斑整治整改工作达到复绿要求。</t>
  </si>
  <si>
    <t>第五次全国经济普查工作专项</t>
  </si>
  <si>
    <t>通过全国统一组织的经济普查，加强和改善宏观经济治理，科学制定中长期发展规划，推动经济高质量发展，为全面建设社会主义现代化国家提供科学准确的统计信息支持。</t>
  </si>
  <si>
    <t>(百千万）镇域基础设施、乡村振兴及环境整治项目结算包</t>
  </si>
  <si>
    <t>充分利用现有财力开展工作，加强完善基础设施建设、优化道路设施、整治村居人居环境、改善农村出行环境、提升人居环境，按进度结算项目款。</t>
  </si>
  <si>
    <t>穗财建[2022]97号困难群众价格临时补贴</t>
  </si>
  <si>
    <t>根据《广州市发展和改革委员会等6部门关于进一步健全广州市社会救助和保障标准与物价上涨联动机制的通知》（穗发改〔2022〕84号）文件精神，按照有关要求，为我区2022年10月在册的城乡低保对象、特困人员、最低生活保障边缘家庭成员（低收入困难家庭成员）、孤儿、事实无人抚养儿童、艾滋病病毒感染儿童发放价格临时补贴，确保低收入居民基本生活水平不因物价上涨而降低。</t>
  </si>
  <si>
    <t>清扫保洁优化提升改革项目（辅助运行）</t>
  </si>
  <si>
    <t>定期做好镇内道路、公共场所、公园公厕、内街内巷、及行政村红线外开放性公共区域的清扫保洁、乱粘贴清理、洒水降尘、公园保洁、公厕管养及市政应急保障等工作。</t>
  </si>
  <si>
    <t>生活垃圾收运业务外包项目（辅助运行）</t>
  </si>
  <si>
    <t>定期做好作业车辆保养维护，不定期检查，确保外包人员及市政作业车辆正常运作，保障市政工作正常开展。</t>
  </si>
  <si>
    <t>合同工工资福利专项（镇政府）</t>
  </si>
  <si>
    <t xml:space="preserve">通过保障合同工工资福利，有效保存队伍力量，确保全镇各项重点任务、业务的正常开展，提供人力支持，高效完成镇党委镇政府布置的各项任务。
</t>
  </si>
  <si>
    <t>其他人员补助专项</t>
  </si>
  <si>
    <t xml:space="preserve">保证计生、饲料厂退休人员2人；社区管理人员3人、残联专职2人、关工委3人、干部遗属补助17人的月度补贴，确保2023年全年及时足额发放，体现政府人文关怀。
</t>
  </si>
  <si>
    <t>村（居）社及其他人员补贴经费（2024年）</t>
  </si>
  <si>
    <t>为保障各村组织员、经济社党支部书记、产业链党建指导员福利待遇，提升工作积极性，按标准每月发放工作补贴，有效促使村委、经济社工作高效化，保障正常足额发放。</t>
  </si>
  <si>
    <t>（百千万）农业农村综合治理、灾害防治及日常工作运作经费</t>
  </si>
  <si>
    <t>通过开展农产品安全监管、专项整治、动植物防疫、森林防火、农业面源污染整治、农药包装废弃物回收等工作，确保按时完成上级下达的各项任务。</t>
  </si>
  <si>
    <t>村两委干部补贴</t>
  </si>
  <si>
    <t>根据区有关文件，区财政安排行政村“两委”工作补贴，保障符合条件的村（经济联合社）级干部基本收入。</t>
  </si>
  <si>
    <t>一村（社区）一法律顾问公益法律服务工作经费（区资金）</t>
  </si>
  <si>
    <t>按照上级要求在本辖区内村（社区）配备法律顾问，实现一村（社区）一法律顾问全覆盖。村（社区）配备法律顾问工作机制建立健全，每月提供现场法律服务，每个季度为村（社区）提供法治讲座，按要求完成法律顾问工作日志填报，每年参加业务培训，按要求参加上、下半年考核工作，促进法律服务便捷化精准化水平进一步提高，群众不出村（社区）即可享受法律服务。</t>
  </si>
  <si>
    <t>穗财行[2022]145号社区党员活动经费</t>
  </si>
  <si>
    <t>资金使用管理规范，基层组织正常有效履行职能，基层党员干部作用得到充分发挥，服务群众的能力不断提高。</t>
  </si>
  <si>
    <t>穗财行[2022]145号镇(街)党建工作指导员工资补助经费</t>
  </si>
  <si>
    <t>村党组织服务群众经费</t>
  </si>
  <si>
    <t>新建两新党组织启动经费</t>
  </si>
  <si>
    <t>穗财建（2021）106号2021年环卫专项补助清算资金</t>
  </si>
  <si>
    <t>1.落实辖内日常环卫保洁，促进全区环境卫生更干净更整洁；开展环卫工人健康体检，做好环卫工人权益保障工作；推进城中村建立环境卫生整治长效机制；落实环卫工人定期核酸检测工作。
2.新建垃圾压缩站，采购垃圾压缩设备，完善垃圾分类链条体系，提升区域垃圾处理转运能力。</t>
  </si>
  <si>
    <t>穗财建〔2022〕88号市美丽乡村补助资金</t>
  </si>
  <si>
    <t>江高镇南浦村、泉溪村、雄丰村、大石岗村、勤星村、叶边村等6个市级美丽乡村建设项目完工。市级美丽乡村建设项目全面开工建设，进一步补齐村内基础设施建设短板，提升人居环境水平，改善村容村貌。</t>
  </si>
  <si>
    <t>穗财保[2022]98号2023年市财政社区两委干部补贴</t>
  </si>
  <si>
    <t>深化社区专职人员队伍职业发展体系，加强基层队伍建设，提升社区两委专职人员待遇。</t>
  </si>
  <si>
    <t>穗财商〔2022〕53号“四下”企业抽样调查经费</t>
  </si>
  <si>
    <t>通过开展“四下“企业抽样调查等掌握我市规模以下工业、建筑业小微企业、规模以下服务业、小微企业固定资产投资、规模以下企业创新、限额以下批发零售和住宿餐饮行业、规模以下工业企业成本费用等情况。</t>
  </si>
  <si>
    <t>农业外来有害生物监测防控</t>
  </si>
  <si>
    <t>推进外来有害生物红火蚁防控、林业病虫害防治工作，有效防制辖区红火蚁、薇甘菊、福寿螺等农业外来有害生物。</t>
  </si>
  <si>
    <t>穗财保〔2022〕97号免费婚检及孕前优生健康检查财政补助</t>
  </si>
  <si>
    <t>通过开展免费婚检、孕前优生健康检查项目，积极推进出生缺陷三级综合防控中的一、二级防控，将防控的关口前移，避免严重致死致残出生缺陷儿，促进优生优育，提高出生人口素质，取得良好的社会效益。</t>
  </si>
  <si>
    <t>穗财保〔2023〕84号新增基本公共卫生服务项目</t>
  </si>
  <si>
    <t>穗财行[2023]41号社区党员活动经费</t>
  </si>
  <si>
    <t>区十七届人大代表补选经费</t>
  </si>
  <si>
    <t>认真贯彻好宪法和选举法等有关法律法规，严格依法按程序做好选举各项工作， 依法保证人大代表选举工作的顺利完成。</t>
  </si>
  <si>
    <t>绿美白云生态建设项目</t>
  </si>
  <si>
    <t>通过开展乡村绿化美化工程，完成176.4亩新增四旁绿化，达到乡村绿美环境显著优化的目的，提升绿色惠民利民工作水平。</t>
  </si>
  <si>
    <t>穗财工〔2023〕82号2023年省级促进小微工业企业上规模发展奖补资金项目</t>
  </si>
  <si>
    <t>通过支持企业项目推动小微工业企业上规模发展，壮大我市规模以上工业企业规模，促进经济高质量发展。</t>
  </si>
  <si>
    <t>穗财保〔2022〕97号基层卫生人才培养和公卫建设经费</t>
  </si>
  <si>
    <t>推进公共卫生委员会体系建设，推进全区“五好”镇街创建任务清单的落实落细，全面推进“五好”镇街创建工作</t>
  </si>
  <si>
    <t>（百千万）专项创建经费</t>
  </si>
  <si>
    <t>1、全面提升全域文明创建水平，深化文明城市创建和精神文明建设，抓细抓实文明城市复查测评各项工作，确保顺利通过全国文明城市测评工作。
2、“百千万工程”拍摄过程中记录江高镇美丽圩镇“七个一”近年变化。
3、“大环境”提升工作对主干道环境提升营造舒适、美丽的城乡环境。使群众获得感、幸福感更加充实。</t>
  </si>
  <si>
    <t>江高镇社工服务站</t>
  </si>
  <si>
    <t>通过实施江高镇社工服务站项目，为江高镇辖区范围内的个人、家庭、以及社区提供专业化的社会工作服务。整合社会资源，为特殊困境群体提供民生兜底服务。</t>
  </si>
  <si>
    <t>公共卫生健康经费</t>
  </si>
  <si>
    <t>通过开展公共卫生和健康教育工作，全面提升基本公共卫生服务质量，保障人人享有基本公共卫生服务工作，不断提高人民群众健康水平。</t>
  </si>
  <si>
    <t>便民服务站建设经费</t>
  </si>
  <si>
    <t>通过建立便民服务站，设立对外办事办事窗口，为群众提供一站式的办事服务，减少了群众的办事时间和路程；提高办事效率，缩短办事周期，降低群众办事成本，提供优质的服务，提升群众的办事满意度。</t>
  </si>
  <si>
    <t>“百千万工程”建设经费</t>
  </si>
  <si>
    <t>代管行政退休人员经费</t>
  </si>
  <si>
    <t>根据《转发关于解决1978年前退休人员待遇问题的通知》（穗人发〔2019〕116号）要求，按照机关事业单位同等条件退休人员相同的退休待遇管理及发放1978年前退休人员2023年度退休费等。</t>
  </si>
  <si>
    <t>镇街、村居未保工作站点建设运营经费</t>
  </si>
  <si>
    <t xml:space="preserve">建成1个未成年人保护工作站,各村(居)建成1个未成年人保护服务点。
</t>
  </si>
  <si>
    <t>助餐配餐服务补贴经费</t>
  </si>
  <si>
    <t>按照“中心城区10-15分钟、外围城区20-25分钟”的原则，依托“1个区级综合养老服务中心+24个街道（镇）级颐康中心+404个社区（村）级颐康服务站”的三级联动养老服务网络，通过自建厨房、引入集体配送单位和链接高校饭堂等形式，丰富助餐配餐服务模式，提升居家老年人获得感、幸福感、满足感。</t>
  </si>
  <si>
    <t>逐月发放目前已通过上级审核的的224名正常离任村干部的生活补贴。核实因系统关闭经，未经上级有关部门联审的110名正常离任村干部的资料审核。受理新增正常离任村干部申报资料。</t>
  </si>
  <si>
    <t>市级美丽乡村建设区级配套资金</t>
  </si>
  <si>
    <t>市级美丽乡村建设项目全面完工，进一步补齐村内基础设施建设短板，提升人居环境水平，改善村容村貌</t>
  </si>
  <si>
    <t>穗财保[2022]98号2023年市级广州市未成年人保护工作站运营服务项目</t>
  </si>
  <si>
    <t>建成1个村居级未成年人保护示范点</t>
  </si>
  <si>
    <t>穗财保[2022]98号2023年市级市本级助餐配餐服务补贴经费</t>
  </si>
  <si>
    <t>穗财建〔2022〕90号违法建设治理市级补助经费</t>
  </si>
  <si>
    <t>完成年度违法建设治理任务，完成日常违法建设治理工作，坚决遏制新增违建，逐步消化存量违建。</t>
  </si>
  <si>
    <t>穗财环〔2022〕50号基本农田保护和建设资金</t>
  </si>
  <si>
    <t>根据《广东省人民政府办公厅关于转发省国土资源厅财政厅关于建立基本农田保护经济补偿制度意见的通知》（粤府办[2012]98号）《广东省国土资源厅 广东省财政厅关于进一步加强基本农田保护经济补偿政策执行力度的通知》（粤国土资耕保发〔2017〕7号）、《广州市规划和自然资源局 广州市财政局 广州市农业农村局关于印发广州市永久基本农田保护补贴实施办法的通知》（穗规划资源规字〔2021〕2号），建立永久基本农田保护机制，对永久基本农田实施奖励性保护，补贴标准为每年每亩505元（其中市级永久基本农田保护补贴标准为500元/亩/年，工作经费为5元/亩/年），将穗财环〔2022〕50号基本农田保护和建设资金发放至承担永久基本农田保护任务的11个镇街，由镇街发放到补贴对象，调动永久基本农田保护单位和农户的保护永久基本农田的积极性。</t>
  </si>
  <si>
    <t>穗财保[2022]112号2023年省财政福利彩票公益金-未成年人保护示范创建项目</t>
  </si>
  <si>
    <t>建成1个村居级未成年人保护示范点。</t>
  </si>
  <si>
    <t>盘活历年结余沉淀资金，增强预算灵活性，补充部门资金缺口，为年度重点工作提供支持、保障。</t>
  </si>
  <si>
    <t>城市综合管理（政府储备资金）</t>
  </si>
  <si>
    <t>盘活历年结余资金，弥补财政配置缺口，减轻财力负担，为镇内重点项目提供资金储备。</t>
  </si>
  <si>
    <t>遵循节约和均衡配置原则，以提高办公效率和资源利用率为核心，严格按照采购程序购置设备，按期完成采购任务，优化设备配置，保障中心工作正常开展。</t>
  </si>
  <si>
    <t>农村网格员（兼房管员）工作补贴</t>
  </si>
  <si>
    <t>按照“一个组织架构、一张基础网格、一支网格队伍、一套信息系统、一套管理制度”的基本架构，推进“中心+网格化+信息化“建设，建立“网格吹哨，部门报到”的网格运行机制，真正做到覆盖实、队伍实、运行实、效果实，打造科学规范高效的城乡社区网格化治理体系。</t>
  </si>
  <si>
    <t>综合服务管理专项</t>
  </si>
  <si>
    <t>做好来穗人员和出租屋服务管理及相关政策法规宣传和网格化服务管理工作，开展出租屋日常巡查，协助开展出租屋综合整治，保障出租屋安全，致力于将我镇建设一个“平安、和谐、宜居”的居住环境，增强来穗人员归属感、幸福感。</t>
  </si>
  <si>
    <t>（百千万）水务设施及水利工程建设维管专项</t>
  </si>
  <si>
    <t>1、进行河涌堤岸、水闸、泵站、水库、市管重点堤岸的养护；2、水利设施维修工程；3、进行城乡涵洞重点监管设施排水应急抢险；4、村级水管员补助经费；5、水利工程日常养护服务；6、水闸、泵站安全鉴定服务；7、堤顶路贯通及查漏补缺工程。</t>
  </si>
  <si>
    <t>综合保障管理专项</t>
  </si>
  <si>
    <t>通过本项目的开展，及时处理劳动纠纷，促进劳动关系和谐发展；扩大社会保险覆盖面，进一步健全社会保障体系。</t>
  </si>
  <si>
    <t>就业服务专项</t>
  </si>
  <si>
    <t>通过开展就业服务专项，严格执行预算，做好就业服务，提供再就业援助服务、搭建人力资源服务平台，举办促进就业招聘会，顺利完成区人社局下达的就业再就业各项工作指标，做好稳就业、保就业工作。</t>
  </si>
  <si>
    <t>通过开展设备采购专项，严格执行预算，为做好劳动监察、就业服务、城乡居民基本养老和医疗保险、社会化退休人员管理、三资管理、计生工作等工作提供设备保障。</t>
  </si>
  <si>
    <t>就业补助资金</t>
  </si>
  <si>
    <t>加大就业困难群体扶持力度，突出服务重点，提升我区“就业携行计划”工作效能，充分发挥政府资金促进就业作用</t>
  </si>
  <si>
    <t>城乡居民社会医疗参保扩面工作经费</t>
  </si>
  <si>
    <t>2022年我区的城乡居民社会医疗保险参保扩面任务为80万人，本年度将安排247万元用于城乡居民社会医疗保险参保扩面任务，以保证扩面任务顺利进行。</t>
  </si>
  <si>
    <t>合同工工资福利专项（市政清洁工）（预下达）</t>
  </si>
  <si>
    <t>2023年市政清洁工资未结算）部分,保证市政清洁工的工资待遇，为全镇镇域环境保洁提供人力支持，共同维护干净整洁的江高市政环境。</t>
  </si>
  <si>
    <t>车辆及压缩站维管专项</t>
  </si>
  <si>
    <t>定期做好作业车辆和压缩站保养维护，不定期检查，确保市政作业车辆及压缩站正常运作，保障市政工作正常开展。</t>
  </si>
  <si>
    <t>（百千万）城市卫生管理经费</t>
  </si>
  <si>
    <t>做好我镇环境卫生保洁整治、垃圾分类、绿化管养等环卫工作，进一步建设干净整洁城乡环境；做好环卫设施、设备的维护工作，确保顺利运作。</t>
  </si>
  <si>
    <t>“厕所革命”项目建设资金</t>
  </si>
  <si>
    <t>“厕所革命”项目建设资金“厕所革命”项目建设资金“厕所革命”项目建设资金“厕所革命”项目建设资金</t>
  </si>
  <si>
    <t>垃圾分类</t>
  </si>
  <si>
    <t>用于垃圾分类方面的支出垃圾分类垃圾分类垃圾分类垃圾分类垃圾分类垃圾分类垃圾分类</t>
  </si>
  <si>
    <t>穗财建[2019]228号广州市建设干净整洁平安有序城市环境检查评价竞争性资金</t>
  </si>
  <si>
    <t>穗财建[2019]228号广州市建设干净整洁平安有序城市环境检查评价竞争性资金穗财建[2019]228号广州市建设干净整洁平安有序城市环境检查评价竞争性资金</t>
  </si>
  <si>
    <t>“厕所革命”专项建设资金（2021-2023）</t>
  </si>
  <si>
    <t>新建和提升各类公厕，启动2021-2023年厕所革命厕所新建和提升，确保有效投入，服务群众。用于江高镇厕所革命项目建设</t>
  </si>
  <si>
    <t>社区容貌品质全域提升</t>
  </si>
  <si>
    <t>全面提升城市容貌品质，营造更干净、更整洁、更平安、更有序城市环境。</t>
  </si>
  <si>
    <t>村居环卫保洁</t>
  </si>
  <si>
    <t>完成我镇环境卫生保洁整治工作，进一步建设干净整洁城乡环境；做好环卫设施、设备的维护工作，促进城乡建设优化提升，改善镇域环境，确保城乡建设管理工作顺利推进。</t>
  </si>
  <si>
    <t>设备及其他物品购置（市政所）</t>
  </si>
  <si>
    <t>完成采购办公设备和复印纸，保障工作正常开展。</t>
  </si>
  <si>
    <t>穗财建〔2022〕90号环卫保洁专项补助经费</t>
  </si>
  <si>
    <t>完成两上村的生活垃圾收集房整体升级改造，行政我区农村“一村一点”特色示范亮点。</t>
  </si>
  <si>
    <t>退役军人工作专项资金</t>
  </si>
  <si>
    <t>通过本项目的开展，完成区退役军人事务局下达的各项任务、保障“双拥创建工作”顺利开展、做好拥军优属慰问，增强退役军人荣誉感，加强村级退役军人服务站建设。</t>
  </si>
  <si>
    <t>文体中心工作经费</t>
  </si>
  <si>
    <t>通过开展“扫黄打非”专项行动，营造良好安全的文化市场氛围；通过开展特色文化公益培训班，提升青少年的文化素养和传承意识；通过开展各类文化体育活动，丰富群众的文化生活，提升文化站服务效能；对辖内健身路径新建和维修，丰富群众健身方式，促进身心全面发展。</t>
  </si>
  <si>
    <t>穗财教20210172号广州市文物保护专项资金</t>
  </si>
  <si>
    <t>白云区文物保护监督员补助资金；风雨听松亭抢修费穗财教20210172号广州市文物保护专项资金穗财教20210172号广州市文物保护专项资金</t>
  </si>
  <si>
    <t>穗财教(2022)130号白云区农村电影放映补助</t>
  </si>
  <si>
    <t>农村地区举行公益电影放映，免费为村民、外来务工人员、学校师生等放映优秀影片，丰富人民群众文化生活，提升在电影公共服务方面的获得感幸福感，配合各时期的宣传工作，利用电影宣传党和政府各项政策，科教宣传推广，惠民政策宣传。在江高镇辖内每村每月放映1场电影，全年共放映420场。</t>
  </si>
  <si>
    <t>穗财教［2022］128号广州市文物保护专项资金</t>
  </si>
  <si>
    <t xml:space="preserve">完成江高镇妙华黄公祠修缮工程修缮、消除文物点安全隐患、还原文物点历史原貌。
</t>
  </si>
  <si>
    <t>设备购置与购买服务</t>
  </si>
  <si>
    <t>通过本项目的开展，完成退役军人服务站的日常工作及营造双拥宣传氛围。</t>
  </si>
  <si>
    <t>部门整体预算绩效目标申报表</t>
  </si>
  <si>
    <t>部门名称</t>
  </si>
  <si>
    <t>广州市白云区江高镇人民政府(部门)</t>
  </si>
  <si>
    <t>预算整体情况</t>
  </si>
  <si>
    <t>部门预算支出</t>
  </si>
  <si>
    <t>预算金额（万元）</t>
  </si>
  <si>
    <t>收入来源</t>
  </si>
  <si>
    <t>事业发展性支出</t>
  </si>
  <si>
    <t>按预算级次划分</t>
  </si>
  <si>
    <t>财政专项资金</t>
  </si>
  <si>
    <t>区本级使用资金</t>
  </si>
  <si>
    <t>其他事业发展性支出</t>
  </si>
  <si>
    <t>拟用于对下转移支付资金</t>
  </si>
  <si>
    <t>总体绩效目标</t>
  </si>
  <si>
    <t>坚持以习近平新时代中国特色社会主义思想为指导，全面贯彻落实党的二十大精神，深入学习贯彻习近平总书记视察广东重要讲话、重要指示精神，认真落实省、市、区委经济工作会议部署要求，继续细化落实省委“1310”具体部署、市委“1312”思路举措和区委“1311”具体措施，继续坚持实施“一个中心、两大平台、三产融合、四轮驱动”总体思路不变，全方面融入白云区“一园两城三都四区”的发展战略和打造“四大枢纽”发展要求。紧盯“国际枢纽门户、山水智慧城区”的发展定位，建设“港产城”融合发展的智造新城、“山水人”和谐共处的美丽乡村，建强用好广州国际港、广州民营科技园等重大发展平台，高标准建设江高镇中心城区核心功能区域，以“江高之造”助力“白云之为”“广州之进”，服务“全省之稳”，“全国之稳”。锚定“排头兵、领头羊、火车头”标高追求，争取各项工作持续走到全区前列。</t>
  </si>
  <si>
    <t>年度重点工作任务</t>
  </si>
  <si>
    <t>名称</t>
  </si>
  <si>
    <t>主要实施内容</t>
  </si>
  <si>
    <t>拟投入的资金（万元）</t>
  </si>
  <si>
    <t>期望达到的目标（概述）</t>
  </si>
  <si>
    <t>坚持新发展目标方向，持续推动高质量发展</t>
  </si>
  <si>
    <t>强化全镇132家高新技术和191家专精特新企业带动能力，发挥全镇434万平方新建在建厂房物业优势；做大做强高端装备制造、新型能源、智能智造、轨道交通、美丽健康等先进制造业核心；主动发挥“链长制”效用，全面构建链主引领、链条延伸、产业集聚发展的现代产业集群；强化枢纽带动，重点培育多式联运等现代物流和装卸仓储等货运行业新动能。</t>
  </si>
  <si>
    <t>推动落实“引进-培育-补链”，形成制造业上下游“多元布局、产业聚集”新局面；尽快实现千亿级工业产值储备动能，实现二次创业再出发；全面构建链主引领、链条延伸、产业集聚发展的现代产业集群；配合市区职能部门推进周边地块的开发、整备与发展，继续全力补齐第三产业短板，实现三产融合。</t>
  </si>
  <si>
    <t>坚持港产城融合发展，拓展经济发展驱动力</t>
  </si>
  <si>
    <t>重点推进交通基础设施项目征地工作，全力推动新项目落地建设；加快现代物流企业及入驻企业纳税纳统，推动竣工投产、产业园建设。全力推进重点产业平台招商引资工作，力争全年招商引资22个项目，投资132亿元，实现招商产业双项发展，做好留用地开发。</t>
  </si>
  <si>
    <t>完成住宅房屋征拆及项目征地工作，为产业落地提供用地保障；加快广州轨道交通装备产业园建设；引进成长性高、产出效益好、带动效应强、环保安全的产业项目，实现招商产业双项发展，尽快开展留用地开发建设；加快实现白云清洁、迪士普、江丰实业改造，加快完成提质增效项目，为引进先进制造业提供空间支撑，增加经济收入。</t>
  </si>
  <si>
    <t>坚持完善城市功能，着力提升城乡品质</t>
  </si>
  <si>
    <t>完善基础设施建设，推动重点平台项目周边的基础设施配套建设能力，不断提升我镇路网提质增效；加强人居环境整治，智慧化推动环卫管理转型升级；推进绿美生态建设，推进水利设施维护管养，培育绿色服务产业，加强土壤污染管控。</t>
  </si>
  <si>
    <t>提升完善现代城镇功能，加入智慧城市、绿色低碳、海绵城市等新的规划建设元素，成为江高高质量发展的关键抓手、生动实践。</t>
  </si>
  <si>
    <t>坚持盘活城乡资源，高标准实施“百千万工程”增强乡村振兴活力</t>
  </si>
  <si>
    <t>筑牢耕地保护根基，推动全域土地综合整治工作；持续改善乡村环境面貌，扎实完成市级美丽乡村建设，建设宜居宜业和美乡村；构建现代乡村产业体系，确保集体资产增值增收；积极拓展特色文化产业，培育乡村文化新风尚，为乡村振兴保驾护航，推动现代服务业出新出彩。</t>
  </si>
  <si>
    <t>围绕“有城有乡、美丽江高”目标，紧紧依托“百县千镇万村高质量发展工程”，高标准培育“六个典型”，抓好美丽圩镇“七个一”建设，补齐镇村公共服务设施配套短板，稳定发挥“1+3”镇街结对互促机制，共同推进乡村振兴作用，形成资源互补、发展互促、工作互助，推进巴江河沿线农业连片开发，不断提升乡村活力、擦亮江高品牌。</t>
  </si>
  <si>
    <t>其他需完成的任务（可选填）</t>
  </si>
  <si>
    <t>坚持社会综合治理，维护社会大局稳定；坚持民生底线思维，全面提升群众“幸福指数”；坚持完善监督自身，推进政府建设提效聚力。</t>
  </si>
  <si>
    <t>绩效指标</t>
  </si>
  <si>
    <t>一级指标</t>
  </si>
  <si>
    <t>二级指标</t>
  </si>
  <si>
    <t>三级指标</t>
  </si>
  <si>
    <t>实施周期指标值</t>
  </si>
  <si>
    <t>年度指标值</t>
  </si>
  <si>
    <t>产出指标</t>
  </si>
  <si>
    <t>数量指标</t>
  </si>
  <si>
    <t>重点项目征地工作</t>
  </si>
  <si>
    <t>力争交地约1300亩，完成地铁八号线北延段以及金沙南路南侧储备项目258户住宅房屋征拆工作。</t>
  </si>
  <si>
    <t>质量指标</t>
  </si>
  <si>
    <t>高标准实施“百千万工程”</t>
  </si>
  <si>
    <t>盘活城乡资源，增强乡村振兴活力。围绕“有城有乡、美丽江高”目标，紧紧依托“百县千镇万村高质量发展工程”，高标准培育“六个典型”，抓好美丽圩镇“七个一”建设，补齐镇村公共服务设施配套短板，稳定发挥“1+3”镇街结对互促机制，共同推进乡村振兴作用，形成资源互补、发展互促、工作互助，推进巴江河沿线农业连片开发，不断提升乡村活力、擦亮江高品牌。</t>
  </si>
  <si>
    <t>效益指标</t>
  </si>
  <si>
    <t>经济效益指标</t>
  </si>
  <si>
    <t>经济社会发展预期目标</t>
  </si>
  <si>
    <t>规上工业总产值及固定资产投资实现正增长，力争全年经济指标增长7%以上，农业增长8%，力争规模以上工业产值实现增长8%以上，力争突破530亿元，城乡居民收入增长与经济增长基本同步。</t>
  </si>
  <si>
    <t>社会效益指标</t>
  </si>
  <si>
    <t>坚持社会综合治理，维护社会大局稳定</t>
  </si>
  <si>
    <t>坚持底线思维，增强忧患意识，着力防范化解重大风险，让社会既充满活力又安定有序。</t>
  </si>
  <si>
    <t>持续加强基层综合治理，加强社会治理调度，最大限度从源头预防和减少社会矛盾纠纷；不断健全网格化工作考核督办机制，抓牢抓实安全生产“六个清单”，提高突发事件应对能力。持续推动平安法治建设，常态化推进扫黑除恶、反邪、禁毒、反诈骗等工作，扎实开展普法工作，推进社会治理现代化，提升人民群众安全感和满意度。</t>
  </si>
  <si>
    <t>生态效益指标</t>
  </si>
  <si>
    <t>推进绿美生态建设</t>
  </si>
  <si>
    <t>推进供水改造、污水治理、水利设施社会化、标准化维护管养，推进绿色低碳全民行动，推动固体废物污染环境防治，加强土壤污染管控，推进各类管网接驳及错漏接改造工作，强化对各类污染源监管。</t>
  </si>
  <si>
    <t>培育发展清洁生产、清洁能源、绿色服务产业，完成排水单元市、区下发任务，扎实做好第三轮中央生态环境保护例行督察和第二轮省生态环境保护例行督察迎检工作。</t>
  </si>
  <si>
    <t>可持续影响指标</t>
  </si>
  <si>
    <t>全面提升群众“幸福指数”</t>
  </si>
  <si>
    <t>扎实推进城镇新增就业，落实各项民生保障政策，完善社会救助体系，稳定提供医疗服务，继续落实教育惠民，加强校地联动，为江高发展提供人才支撑。继续聚焦群众“急难愁盼”问题，扎实办好镇、村两级十件民生实事。</t>
  </si>
  <si>
    <t>深入推进“粤菜师傅”“广东技工”“南粤家政”羊城行动，切实保障低收入者和特殊困难人员的基本生活。助力慢性病综合防控示范区建设工作，助力未成年人健康快乐安全成长，妥善解决群众合理诉求。</t>
  </si>
  <si>
    <t>满意度指标</t>
  </si>
  <si>
    <t>服务对象满意度指标</t>
  </si>
  <si>
    <t>完善监督自身，推进政府建设提效聚力</t>
  </si>
  <si>
    <t>提高政治站位，坚持用习近平新时代中国特色社会主义思想凝心聚魂，进一步增强坚持“两个确立”、做到“两个维护”的思想自觉、政治自觉、行动自觉。开门问政，走群众路线，提高科学决策能力。</t>
  </si>
  <si>
    <t>建立以实干为导向的政府运行机制，强化部门、村社一体化协同联动。用心用情做好服务，
落实法治政府建设工作要求，
持续推进公正文明执法，优化调整执法办案程序，厘清职责形成执法合力。</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</si>
</sst>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3">
    <font>
      <sz val="11"/>
      <color indexed="8"/>
      <name val="宋体"/>
      <charset val="1"/>
      <scheme val="minor"/>
    </font>
    <font>
      <sz val="9"/>
      <name val="SimSun"/>
      <charset val="134"/>
    </font>
    <font>
      <b/>
      <sz val="15"/>
      <name val="微软雅黑"/>
      <charset val="134"/>
    </font>
    <font>
      <sz val="10"/>
      <color indexed="8"/>
      <name val="宋体"/>
      <charset val="1"/>
      <scheme val="minor"/>
    </font>
    <font>
      <b/>
      <sz val="9"/>
      <name val="SimSun"/>
      <charset val="134"/>
    </font>
    <font>
      <sz val="9"/>
      <name val="宋体"/>
      <charset val="134"/>
    </font>
    <font>
      <sz val="6"/>
      <name val="宋体"/>
      <charset val="134"/>
    </font>
    <font>
      <b/>
      <sz val="14"/>
      <name val="宋体"/>
      <charset val="134"/>
    </font>
    <font>
      <b/>
      <sz val="12"/>
      <name val="宋体"/>
      <charset val="134"/>
    </font>
    <font>
      <sz val="8"/>
      <name val="宋体"/>
      <charset val="134"/>
    </font>
    <font>
      <sz val="10"/>
      <name val="宋体"/>
      <charset val="134"/>
    </font>
    <font>
      <sz val="13"/>
      <name val="宋体"/>
      <charset val="134"/>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0"/>
      <name val="Arial"/>
      <charset val="134"/>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7" fillId="0" borderId="0" applyFont="0" applyFill="0" applyBorder="0" applyAlignment="0" applyProtection="0">
      <alignment vertical="center"/>
    </xf>
    <xf numFmtId="0" fontId="13" fillId="25" borderId="0" applyNumberFormat="0" applyBorder="0" applyAlignment="0" applyProtection="0">
      <alignment vertical="center"/>
    </xf>
    <xf numFmtId="0" fontId="29" fillId="22" borderId="1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14" borderId="0" applyNumberFormat="0" applyBorder="0" applyAlignment="0" applyProtection="0">
      <alignment vertical="center"/>
    </xf>
    <xf numFmtId="0" fontId="19" fillId="10" borderId="0" applyNumberFormat="0" applyBorder="0" applyAlignment="0" applyProtection="0">
      <alignment vertical="center"/>
    </xf>
    <xf numFmtId="43" fontId="17" fillId="0" borderId="0" applyFont="0" applyFill="0" applyBorder="0" applyAlignment="0" applyProtection="0">
      <alignment vertical="center"/>
    </xf>
    <xf numFmtId="0" fontId="12" fillId="24"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17" borderId="19" applyNumberFormat="0" applyFont="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14" applyNumberFormat="0" applyFill="0" applyAlignment="0" applyProtection="0">
      <alignment vertical="center"/>
    </xf>
    <xf numFmtId="0" fontId="15" fillId="0" borderId="14" applyNumberFormat="0" applyFill="0" applyAlignment="0" applyProtection="0">
      <alignment vertical="center"/>
    </xf>
    <xf numFmtId="0" fontId="12" fillId="6" borderId="0" applyNumberFormat="0" applyBorder="0" applyAlignment="0" applyProtection="0">
      <alignment vertical="center"/>
    </xf>
    <xf numFmtId="0" fontId="22" fillId="0" borderId="17" applyNumberFormat="0" applyFill="0" applyAlignment="0" applyProtection="0">
      <alignment vertical="center"/>
    </xf>
    <xf numFmtId="0" fontId="12" fillId="13" borderId="0" applyNumberFormat="0" applyBorder="0" applyAlignment="0" applyProtection="0">
      <alignment vertical="center"/>
    </xf>
    <xf numFmtId="0" fontId="21" fillId="5" borderId="16" applyNumberFormat="0" applyAlignment="0" applyProtection="0">
      <alignment vertical="center"/>
    </xf>
    <xf numFmtId="0" fontId="14" fillId="5" borderId="13" applyNumberFormat="0" applyAlignment="0" applyProtection="0">
      <alignment vertical="center"/>
    </xf>
    <xf numFmtId="0" fontId="32" fillId="29" borderId="20" applyNumberFormat="0" applyAlignment="0" applyProtection="0">
      <alignment vertical="center"/>
    </xf>
    <xf numFmtId="0" fontId="13" fillId="32" borderId="0" applyNumberFormat="0" applyBorder="0" applyAlignment="0" applyProtection="0">
      <alignment vertical="center"/>
    </xf>
    <xf numFmtId="0" fontId="12" fillId="16" borderId="0" applyNumberFormat="0" applyBorder="0" applyAlignment="0" applyProtection="0">
      <alignment vertical="center"/>
    </xf>
    <xf numFmtId="0" fontId="26" fillId="0" borderId="18" applyNumberFormat="0" applyFill="0" applyAlignment="0" applyProtection="0">
      <alignment vertical="center"/>
    </xf>
    <xf numFmtId="0" fontId="18" fillId="0" borderId="15" applyNumberFormat="0" applyFill="0" applyAlignment="0" applyProtection="0">
      <alignment vertical="center"/>
    </xf>
    <xf numFmtId="0" fontId="20" fillId="12" borderId="0" applyNumberFormat="0" applyBorder="0" applyAlignment="0" applyProtection="0">
      <alignment vertical="center"/>
    </xf>
    <xf numFmtId="0" fontId="28" fillId="21" borderId="0" applyNumberFormat="0" applyBorder="0" applyAlignment="0" applyProtection="0">
      <alignment vertical="center"/>
    </xf>
    <xf numFmtId="0" fontId="13" fillId="28" borderId="0" applyNumberFormat="0" applyBorder="0" applyAlignment="0" applyProtection="0">
      <alignment vertical="center"/>
    </xf>
    <xf numFmtId="0" fontId="12" fillId="4" borderId="0" applyNumberFormat="0" applyBorder="0" applyAlignment="0" applyProtection="0">
      <alignment vertical="center"/>
    </xf>
    <xf numFmtId="0" fontId="13" fillId="31"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3" fillId="3" borderId="0" applyNumberFormat="0" applyBorder="0" applyAlignment="0" applyProtection="0">
      <alignment vertical="center"/>
    </xf>
    <xf numFmtId="0" fontId="13" fillId="20" borderId="0" applyNumberFormat="0" applyBorder="0" applyAlignment="0" applyProtection="0">
      <alignment vertical="center"/>
    </xf>
    <xf numFmtId="0" fontId="12" fillId="27" borderId="0" applyNumberFormat="0" applyBorder="0" applyAlignment="0" applyProtection="0">
      <alignment vertical="center"/>
    </xf>
    <xf numFmtId="0" fontId="13" fillId="1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3" fillId="18" borderId="0" applyNumberFormat="0" applyBorder="0" applyAlignment="0" applyProtection="0">
      <alignment vertical="center"/>
    </xf>
    <xf numFmtId="0" fontId="12" fillId="26" borderId="0" applyNumberFormat="0" applyBorder="0" applyAlignment="0" applyProtection="0">
      <alignment vertical="center"/>
    </xf>
    <xf numFmtId="0" fontId="25" fillId="0" borderId="0"/>
  </cellStyleXfs>
  <cellXfs count="71">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3" fillId="0" borderId="0" xfId="0" applyFont="1" applyFill="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8"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5" fillId="0" borderId="1" xfId="0" applyNumberFormat="1" applyFont="1" applyBorder="1" applyAlignment="1">
      <alignment vertical="center" wrapText="1"/>
    </xf>
    <xf numFmtId="0" fontId="9" fillId="0" borderId="0" xfId="0" applyFont="1" applyBorder="1" applyAlignment="1">
      <alignment vertic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wrapText="1"/>
    </xf>
    <xf numFmtId="4" fontId="5" fillId="0" borderId="11" xfId="0" applyNumberFormat="1" applyFont="1" applyFill="1" applyBorder="1" applyAlignment="1">
      <alignment horizontal="right" vertical="center" wrapText="1"/>
    </xf>
    <xf numFmtId="49"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wrapText="1"/>
    </xf>
    <xf numFmtId="4" fontId="5" fillId="0" borderId="11" xfId="0" applyNumberFormat="1" applyFont="1" applyFill="1" applyBorder="1" applyAlignment="1">
      <alignment vertical="center" wrapText="1"/>
    </xf>
    <xf numFmtId="0" fontId="0" fillId="0" borderId="11" xfId="0" applyFont="1" applyFill="1" applyBorder="1">
      <alignment vertical="center"/>
    </xf>
    <xf numFmtId="49" fontId="5" fillId="0" borderId="11" xfId="0" applyNumberFormat="1" applyFont="1" applyFill="1" applyBorder="1" applyAlignment="1">
      <alignment horizontal="left" vertical="center"/>
    </xf>
    <xf numFmtId="0" fontId="9" fillId="0" borderId="0" xfId="0" applyFont="1" applyFill="1" applyBorder="1" applyAlignment="1">
      <alignment vertical="center" wrapText="1"/>
    </xf>
    <xf numFmtId="4" fontId="5" fillId="0" borderId="0" xfId="0" applyNumberFormat="1" applyFont="1" applyFill="1" applyBorder="1" applyAlignment="1">
      <alignment horizontal="right" vertical="center" wrapText="1"/>
    </xf>
    <xf numFmtId="4" fontId="5" fillId="0" borderId="1" xfId="0" applyNumberFormat="1" applyFont="1" applyFill="1" applyBorder="1" applyAlignment="1">
      <alignment vertical="center" wrapText="1"/>
    </xf>
    <xf numFmtId="0" fontId="9" fillId="0" borderId="0" xfId="0" applyFont="1" applyFill="1" applyBorder="1" applyAlignment="1">
      <alignment vertical="top" wrapText="1"/>
    </xf>
    <xf numFmtId="0" fontId="5" fillId="0" borderId="0" xfId="0" applyFont="1" applyBorder="1" applyAlignment="1">
      <alignment horizontal="center" vertical="center" wrapText="1"/>
    </xf>
    <xf numFmtId="0" fontId="5" fillId="0" borderId="1" xfId="0" applyFont="1" applyBorder="1" applyAlignment="1">
      <alignment vertical="center" wrapText="1"/>
    </xf>
    <xf numFmtId="0" fontId="1" fillId="0" borderId="0" xfId="0" applyFont="1" applyBorder="1" applyAlignment="1">
      <alignment vertical="center" wrapText="1"/>
    </xf>
    <xf numFmtId="0" fontId="5" fillId="0" borderId="0"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horizontal="right" vertical="center" wrapText="1"/>
    </xf>
    <xf numFmtId="0" fontId="5" fillId="0" borderId="11" xfId="0" applyFont="1" applyFill="1" applyBorder="1" applyAlignment="1">
      <alignment horizontal="left" vertical="center"/>
    </xf>
    <xf numFmtId="0" fontId="10" fillId="0" borderId="0" xfId="0" applyFont="1" applyFill="1" applyBorder="1" applyAlignment="1"/>
    <xf numFmtId="0" fontId="7" fillId="0" borderId="0" xfId="0" applyFont="1" applyFill="1" applyBorder="1" applyAlignment="1">
      <alignment horizontal="center" vertical="center"/>
    </xf>
    <xf numFmtId="0" fontId="5" fillId="0" borderId="12" xfId="0" applyFont="1" applyFill="1" applyBorder="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right" vertical="center"/>
    </xf>
    <xf numFmtId="0" fontId="11" fillId="0" borderId="12" xfId="0" applyFont="1" applyFill="1" applyBorder="1">
      <alignment vertical="center"/>
    </xf>
    <xf numFmtId="0" fontId="5" fillId="0" borderId="12" xfId="0" applyFont="1" applyFill="1" applyBorder="1" applyAlignment="1">
      <alignment horizontal="right" vertical="center"/>
    </xf>
    <xf numFmtId="0" fontId="5" fillId="0" borderId="10"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12" activePane="bottomLeft" state="frozen"/>
      <selection/>
      <selection pane="bottomLeft" activeCell="D29" sqref="D29"/>
    </sheetView>
  </sheetViews>
  <sheetFormatPr defaultColWidth="10" defaultRowHeight="13.5" outlineLevelCol="3"/>
  <cols>
    <col min="1" max="1" width="28.2083333333333" customWidth="1"/>
    <col min="2" max="2" width="19.4083333333333" customWidth="1"/>
    <col min="3" max="3" width="25.5083333333333" customWidth="1"/>
    <col min="4" max="4" width="12.8166666666667" customWidth="1"/>
  </cols>
  <sheetData>
    <row r="1" ht="14.3" customHeight="1" spans="1:4">
      <c r="A1" s="29" t="s">
        <v>0</v>
      </c>
      <c r="B1" s="29"/>
      <c r="C1" s="29"/>
      <c r="D1" s="30"/>
    </row>
    <row r="2" ht="22.75" customHeight="1" spans="1:4">
      <c r="A2" s="31" t="s">
        <v>1</v>
      </c>
      <c r="B2" s="31"/>
      <c r="C2" s="31"/>
      <c r="D2" s="31"/>
    </row>
    <row r="3" ht="14.3" customHeight="1" spans="1:4">
      <c r="A3" s="29" t="s">
        <v>2</v>
      </c>
      <c r="B3" s="29"/>
      <c r="C3" s="29"/>
      <c r="D3" s="30" t="s">
        <v>3</v>
      </c>
    </row>
    <row r="4" ht="17.05" customHeight="1" spans="1:4">
      <c r="A4" s="57" t="s">
        <v>4</v>
      </c>
      <c r="B4" s="57"/>
      <c r="C4" s="57" t="s">
        <v>5</v>
      </c>
      <c r="D4" s="57"/>
    </row>
    <row r="5" ht="17.05" customHeight="1" spans="1:4">
      <c r="A5" s="57" t="s">
        <v>6</v>
      </c>
      <c r="B5" s="57" t="s">
        <v>7</v>
      </c>
      <c r="C5" s="57" t="s">
        <v>6</v>
      </c>
      <c r="D5" s="57" t="s">
        <v>7</v>
      </c>
    </row>
    <row r="6" ht="17.05" customHeight="1" spans="1:4">
      <c r="A6" s="54" t="s">
        <v>8</v>
      </c>
      <c r="B6" s="36">
        <v>20991.56696</v>
      </c>
      <c r="C6" s="54" t="s">
        <v>9</v>
      </c>
      <c r="D6" s="35">
        <v>4804.034381</v>
      </c>
    </row>
    <row r="7" ht="17.05" customHeight="1" spans="1:4">
      <c r="A7" s="54" t="s">
        <v>10</v>
      </c>
      <c r="B7" s="36">
        <v>3302.08145</v>
      </c>
      <c r="C7" s="54" t="s">
        <v>11</v>
      </c>
      <c r="D7" s="35"/>
    </row>
    <row r="8" ht="17.05" customHeight="1" spans="1:4">
      <c r="A8" s="54" t="s">
        <v>12</v>
      </c>
      <c r="B8" s="36"/>
      <c r="C8" s="54" t="s">
        <v>13</v>
      </c>
      <c r="D8" s="35"/>
    </row>
    <row r="9" ht="17.05" customHeight="1" spans="1:4">
      <c r="A9" s="54"/>
      <c r="B9" s="36"/>
      <c r="C9" s="54" t="s">
        <v>14</v>
      </c>
      <c r="D9" s="35">
        <v>45</v>
      </c>
    </row>
    <row r="10" ht="17.05" customHeight="1" spans="1:4">
      <c r="A10" s="54"/>
      <c r="B10" s="36"/>
      <c r="C10" s="54" t="s">
        <v>15</v>
      </c>
      <c r="D10" s="35"/>
    </row>
    <row r="11" ht="17.05" customHeight="1" spans="1:4">
      <c r="A11" s="54"/>
      <c r="B11" s="36"/>
      <c r="C11" s="54" t="s">
        <v>16</v>
      </c>
      <c r="D11" s="35"/>
    </row>
    <row r="12" ht="17.05" customHeight="1" spans="1:4">
      <c r="A12" s="54"/>
      <c r="B12" s="36"/>
      <c r="C12" s="54" t="s">
        <v>17</v>
      </c>
      <c r="D12" s="35">
        <v>15.849934</v>
      </c>
    </row>
    <row r="13" ht="17.05" customHeight="1" spans="1:4">
      <c r="A13" s="54"/>
      <c r="B13" s="36"/>
      <c r="C13" s="54" t="s">
        <v>18</v>
      </c>
      <c r="D13" s="35">
        <v>1303.229554</v>
      </c>
    </row>
    <row r="14" ht="17.05" customHeight="1" spans="1:4">
      <c r="A14" s="54"/>
      <c r="B14" s="36"/>
      <c r="C14" s="54" t="s">
        <v>19</v>
      </c>
      <c r="D14" s="35">
        <v>190.180356</v>
      </c>
    </row>
    <row r="15" ht="17.05" customHeight="1" spans="1:4">
      <c r="A15" s="54"/>
      <c r="B15" s="36"/>
      <c r="C15" s="54" t="s">
        <v>20</v>
      </c>
      <c r="D15" s="35"/>
    </row>
    <row r="16" ht="17.05" customHeight="1" spans="1:4">
      <c r="A16" s="54"/>
      <c r="B16" s="36"/>
      <c r="C16" s="54" t="s">
        <v>21</v>
      </c>
      <c r="D16" s="35">
        <v>14611.25062</v>
      </c>
    </row>
    <row r="17" ht="17.05" customHeight="1" spans="1:4">
      <c r="A17" s="54"/>
      <c r="B17" s="36"/>
      <c r="C17" s="54" t="s">
        <v>22</v>
      </c>
      <c r="D17" s="35">
        <v>637.891583</v>
      </c>
    </row>
    <row r="18" ht="17.05" customHeight="1" spans="1:4">
      <c r="A18" s="54"/>
      <c r="B18" s="36"/>
      <c r="C18" s="54" t="s">
        <v>23</v>
      </c>
      <c r="D18" s="35"/>
    </row>
    <row r="19" ht="17.05" customHeight="1" spans="1:4">
      <c r="A19" s="54"/>
      <c r="B19" s="36"/>
      <c r="C19" s="54" t="s">
        <v>24</v>
      </c>
      <c r="D19" s="35">
        <v>30</v>
      </c>
    </row>
    <row r="20" ht="17.05" customHeight="1" spans="1:4">
      <c r="A20" s="54"/>
      <c r="B20" s="36"/>
      <c r="C20" s="54" t="s">
        <v>25</v>
      </c>
      <c r="D20" s="35"/>
    </row>
    <row r="21" ht="17.05" customHeight="1" spans="1:4">
      <c r="A21" s="54"/>
      <c r="B21" s="36"/>
      <c r="C21" s="54" t="s">
        <v>26</v>
      </c>
      <c r="D21" s="35"/>
    </row>
    <row r="22" ht="17.05" customHeight="1" spans="1:4">
      <c r="A22" s="54"/>
      <c r="B22" s="36"/>
      <c r="C22" s="54" t="s">
        <v>27</v>
      </c>
      <c r="D22" s="35"/>
    </row>
    <row r="23" ht="17.05" customHeight="1" spans="1:4">
      <c r="A23" s="54"/>
      <c r="B23" s="36"/>
      <c r="C23" s="54" t="s">
        <v>28</v>
      </c>
      <c r="D23" s="35"/>
    </row>
    <row r="24" ht="17.05" customHeight="1" spans="1:4">
      <c r="A24" s="54"/>
      <c r="B24" s="36"/>
      <c r="C24" s="54" t="s">
        <v>29</v>
      </c>
      <c r="D24" s="35">
        <v>2645.09988</v>
      </c>
    </row>
    <row r="25" ht="14.3" customHeight="1" spans="1:4">
      <c r="A25" s="54"/>
      <c r="B25" s="54"/>
      <c r="C25" s="54" t="s">
        <v>30</v>
      </c>
      <c r="D25" s="36"/>
    </row>
    <row r="26" ht="14.3" customHeight="1" spans="1:4">
      <c r="A26" s="54"/>
      <c r="B26" s="54"/>
      <c r="C26" s="54" t="s">
        <v>31</v>
      </c>
      <c r="D26" s="36"/>
    </row>
    <row r="27" ht="14.3" customHeight="1" spans="1:4">
      <c r="A27" s="54"/>
      <c r="B27" s="54"/>
      <c r="C27" s="54" t="s">
        <v>32</v>
      </c>
      <c r="D27" s="36"/>
    </row>
    <row r="28" ht="14.3" customHeight="1" spans="1:4">
      <c r="A28" s="54"/>
      <c r="B28" s="54"/>
      <c r="C28" s="54" t="s">
        <v>33</v>
      </c>
      <c r="D28" s="36"/>
    </row>
    <row r="29" ht="17.05" customHeight="1" spans="1:4">
      <c r="A29" s="54"/>
      <c r="B29" s="54"/>
      <c r="C29" s="54" t="s">
        <v>34</v>
      </c>
      <c r="D29" s="35">
        <v>11.1121</v>
      </c>
    </row>
    <row r="30" ht="17.05" customHeight="1" spans="1:4">
      <c r="A30" s="54"/>
      <c r="B30" s="36"/>
      <c r="C30" s="54" t="s">
        <v>35</v>
      </c>
      <c r="D30" s="35"/>
    </row>
    <row r="31" ht="17.05" customHeight="1" spans="1:4">
      <c r="A31" s="54"/>
      <c r="B31" s="36"/>
      <c r="C31" s="54"/>
      <c r="D31" s="35"/>
    </row>
    <row r="32" ht="17.05" customHeight="1" spans="1:4">
      <c r="A32" s="33" t="s">
        <v>36</v>
      </c>
      <c r="B32" s="36">
        <v>24293.64841</v>
      </c>
      <c r="C32" s="33" t="s">
        <v>37</v>
      </c>
      <c r="D32" s="36">
        <v>24293.64841</v>
      </c>
    </row>
    <row r="33" ht="17.05" customHeight="1" spans="1:4">
      <c r="A33" s="54"/>
      <c r="B33" s="36"/>
      <c r="C33" s="54"/>
      <c r="D33" s="36"/>
    </row>
    <row r="34" ht="17.05" customHeight="1" spans="1:4">
      <c r="A34" s="54" t="s">
        <v>38</v>
      </c>
      <c r="B34" s="36"/>
      <c r="C34" s="54" t="s">
        <v>39</v>
      </c>
      <c r="D34" s="36"/>
    </row>
    <row r="35" ht="17.05" customHeight="1" spans="1:4">
      <c r="A35" s="54" t="s">
        <v>40</v>
      </c>
      <c r="B35" s="36"/>
      <c r="C35" s="54" t="s">
        <v>41</v>
      </c>
      <c r="D35" s="36"/>
    </row>
    <row r="36" ht="17.05" customHeight="1" spans="1:4">
      <c r="A36" s="54" t="s">
        <v>42</v>
      </c>
      <c r="B36" s="36"/>
      <c r="C36" s="54" t="s">
        <v>43</v>
      </c>
      <c r="D36" s="36"/>
    </row>
    <row r="37" ht="17.05" customHeight="1" spans="1:4">
      <c r="A37" s="54"/>
      <c r="B37" s="36"/>
      <c r="C37" s="54"/>
      <c r="D37" s="36"/>
    </row>
    <row r="38" ht="17.05" customHeight="1" spans="1:4">
      <c r="A38" s="33" t="s">
        <v>44</v>
      </c>
      <c r="B38" s="36">
        <v>24293.64841</v>
      </c>
      <c r="C38" s="33" t="s">
        <v>45</v>
      </c>
      <c r="D38" s="36">
        <v>24293.64841</v>
      </c>
    </row>
    <row r="39" ht="14.3" customHeight="1" spans="1:4">
      <c r="A39" s="37" t="s">
        <v>46</v>
      </c>
      <c r="B39" s="37"/>
      <c r="C39" s="37"/>
      <c r="D39" s="37"/>
    </row>
  </sheetData>
  <mergeCells count="5">
    <mergeCell ref="A2:D2"/>
    <mergeCell ref="A3:C3"/>
    <mergeCell ref="A4:B4"/>
    <mergeCell ref="C4:D4"/>
    <mergeCell ref="A39:D39"/>
  </mergeCells>
  <printOptions horizontalCentered="1"/>
  <pageMargins left="0.75" right="0.75" top="0.984000027179718" bottom="1.57400000095367" header="0" footer="0"/>
  <pageSetup paperSize="9" orientation="portrait"/>
  <headerFooter/>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K37" sqref="K37"/>
    </sheetView>
  </sheetViews>
  <sheetFormatPr defaultColWidth="10" defaultRowHeight="13.5" outlineLevelRow="7" outlineLevelCol="4"/>
  <cols>
    <col min="1" max="1" width="19.2666666666667" customWidth="1"/>
    <col min="2" max="2" width="17.95" customWidth="1"/>
    <col min="3" max="4" width="15.3833333333333" customWidth="1"/>
    <col min="5" max="5" width="16.4166666666667" customWidth="1"/>
  </cols>
  <sheetData>
    <row r="1" ht="14.3" customHeight="1" spans="1:5">
      <c r="A1" s="32" t="s">
        <v>391</v>
      </c>
      <c r="B1" s="29"/>
      <c r="C1" s="29"/>
      <c r="D1" s="29"/>
      <c r="E1" s="30"/>
    </row>
    <row r="2" ht="22.75" customHeight="1" spans="1:5">
      <c r="A2" s="31" t="s">
        <v>392</v>
      </c>
      <c r="B2" s="31"/>
      <c r="C2" s="31"/>
      <c r="D2" s="31"/>
      <c r="E2" s="31"/>
    </row>
    <row r="3" ht="14.3" customHeight="1" spans="1:5">
      <c r="A3" s="32" t="s">
        <v>2</v>
      </c>
      <c r="B3" s="32"/>
      <c r="C3" s="32"/>
      <c r="D3" s="32"/>
      <c r="E3" s="30" t="s">
        <v>3</v>
      </c>
    </row>
    <row r="4" ht="17.05" customHeight="1" spans="1:5">
      <c r="A4" s="33" t="s">
        <v>49</v>
      </c>
      <c r="B4" s="33"/>
      <c r="C4" s="33" t="s">
        <v>393</v>
      </c>
      <c r="D4" s="33"/>
      <c r="E4" s="33"/>
    </row>
    <row r="5" ht="17.05" customHeight="1" spans="1:5">
      <c r="A5" s="33" t="s">
        <v>57</v>
      </c>
      <c r="B5" s="33" t="s">
        <v>58</v>
      </c>
      <c r="C5" s="33" t="s">
        <v>236</v>
      </c>
      <c r="D5" s="33" t="s">
        <v>218</v>
      </c>
      <c r="E5" s="33" t="s">
        <v>219</v>
      </c>
    </row>
    <row r="6" ht="25.6" customHeight="1" spans="1:5">
      <c r="A6" s="34"/>
      <c r="B6" s="34"/>
      <c r="C6" s="35"/>
      <c r="D6" s="36"/>
      <c r="E6" s="36"/>
    </row>
    <row r="7" ht="14.3" customHeight="1" spans="1:5">
      <c r="A7" s="37" t="s">
        <v>394</v>
      </c>
      <c r="B7" s="37"/>
      <c r="C7" s="37"/>
      <c r="D7" s="37"/>
      <c r="E7" s="37"/>
    </row>
    <row r="8" ht="14.3" customHeight="1" spans="1:5">
      <c r="A8" s="29"/>
      <c r="B8" s="29"/>
      <c r="C8" s="29"/>
      <c r="D8" s="29"/>
      <c r="E8" s="29"/>
    </row>
  </sheetData>
  <mergeCells count="5">
    <mergeCell ref="A2:E2"/>
    <mergeCell ref="A3:D3"/>
    <mergeCell ref="A4:B4"/>
    <mergeCell ref="C4:E4"/>
    <mergeCell ref="A7:E7"/>
  </mergeCells>
  <printOptions horizontalCentered="1"/>
  <pageMargins left="0.75" right="0.75" top="0.984000027179718" bottom="1.57400000095367" header="0" footer="0"/>
  <pageSetup paperSize="9" orientation="portrait"/>
  <headerFooter/>
  <rowBreaks count="1" manualBreakCount="1">
    <brk id="8"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5" topLeftCell="A42" activePane="bottomLeft" state="frozen"/>
      <selection/>
      <selection pane="bottomLeft" activeCell="B6" sqref="B6"/>
    </sheetView>
  </sheetViews>
  <sheetFormatPr defaultColWidth="10" defaultRowHeight="13.5" outlineLevelCol="7"/>
  <cols>
    <col min="1" max="1" width="22.8" customWidth="1"/>
    <col min="2" max="8" width="9.23333333333333" customWidth="1"/>
  </cols>
  <sheetData>
    <row r="1" ht="14.3" customHeight="1" spans="1:8">
      <c r="A1" s="29" t="s">
        <v>395</v>
      </c>
      <c r="B1" s="29"/>
      <c r="C1" s="29"/>
      <c r="D1" s="29"/>
      <c r="E1" s="29"/>
      <c r="F1" s="29"/>
      <c r="G1" s="29"/>
      <c r="H1" s="30"/>
    </row>
    <row r="2" ht="22.75" customHeight="1" spans="1:8">
      <c r="A2" s="31" t="s">
        <v>396</v>
      </c>
      <c r="B2" s="31"/>
      <c r="C2" s="31"/>
      <c r="D2" s="31"/>
      <c r="E2" s="31"/>
      <c r="F2" s="31"/>
      <c r="G2" s="31"/>
      <c r="H2" s="31"/>
    </row>
    <row r="3" ht="14.25" customHeight="1" spans="1:8">
      <c r="A3" s="32" t="s">
        <v>2</v>
      </c>
      <c r="B3" s="32"/>
      <c r="C3" s="32"/>
      <c r="D3" s="32"/>
      <c r="E3" s="32"/>
      <c r="F3" s="32"/>
      <c r="G3" s="32"/>
      <c r="H3" s="30" t="s">
        <v>3</v>
      </c>
    </row>
    <row r="4" ht="14.2" customHeight="1" spans="1:8">
      <c r="A4" s="33" t="s">
        <v>397</v>
      </c>
      <c r="B4" s="33" t="s">
        <v>398</v>
      </c>
      <c r="C4" s="33" t="s">
        <v>399</v>
      </c>
      <c r="D4" s="33"/>
      <c r="E4" s="33"/>
      <c r="F4" s="33"/>
      <c r="G4" s="33" t="s">
        <v>400</v>
      </c>
      <c r="H4" s="33" t="s">
        <v>401</v>
      </c>
    </row>
    <row r="5" ht="28.45" customHeight="1" spans="1:8">
      <c r="A5" s="33"/>
      <c r="B5" s="33"/>
      <c r="C5" s="33" t="s">
        <v>50</v>
      </c>
      <c r="D5" s="33" t="s">
        <v>59</v>
      </c>
      <c r="E5" s="33" t="s">
        <v>402</v>
      </c>
      <c r="F5" s="33" t="s">
        <v>403</v>
      </c>
      <c r="G5" s="33"/>
      <c r="H5" s="33"/>
    </row>
    <row r="6" ht="22.75" customHeight="1" spans="1:8">
      <c r="A6" s="34" t="s">
        <v>50</v>
      </c>
      <c r="B6" s="35">
        <v>8053.082435</v>
      </c>
      <c r="C6" s="35">
        <v>8053.082435</v>
      </c>
      <c r="D6" s="35">
        <v>8053.082435</v>
      </c>
      <c r="E6" s="35"/>
      <c r="F6" s="35"/>
      <c r="G6" s="35"/>
      <c r="H6" s="35"/>
    </row>
    <row r="7" ht="26.6" customHeight="1" spans="1:8">
      <c r="A7" s="34" t="s">
        <v>404</v>
      </c>
      <c r="B7" s="35">
        <v>5647.56</v>
      </c>
      <c r="C7" s="35">
        <v>5647.56</v>
      </c>
      <c r="D7" s="35">
        <v>5647.56</v>
      </c>
      <c r="E7" s="35"/>
      <c r="F7" s="35"/>
      <c r="G7" s="35"/>
      <c r="H7" s="35"/>
    </row>
    <row r="8" ht="22.75" customHeight="1" spans="1:8">
      <c r="A8" s="34" t="s">
        <v>405</v>
      </c>
      <c r="B8" s="35">
        <v>4172.86</v>
      </c>
      <c r="C8" s="35">
        <v>4172.86</v>
      </c>
      <c r="D8" s="35">
        <v>4172.86</v>
      </c>
      <c r="E8" s="35"/>
      <c r="F8" s="35"/>
      <c r="G8" s="35"/>
      <c r="H8" s="35"/>
    </row>
    <row r="9" ht="22.75" customHeight="1" spans="1:8">
      <c r="A9" s="34" t="s">
        <v>406</v>
      </c>
      <c r="B9" s="35">
        <v>277.5</v>
      </c>
      <c r="C9" s="35">
        <v>277.5</v>
      </c>
      <c r="D9" s="35">
        <v>277.5</v>
      </c>
      <c r="E9" s="35"/>
      <c r="F9" s="35"/>
      <c r="G9" s="35"/>
      <c r="H9" s="35"/>
    </row>
    <row r="10" ht="22.75" customHeight="1" spans="1:8">
      <c r="A10" s="34" t="s">
        <v>407</v>
      </c>
      <c r="B10" s="35">
        <v>1197.2</v>
      </c>
      <c r="C10" s="35">
        <v>1197.2</v>
      </c>
      <c r="D10" s="35">
        <v>1197.2</v>
      </c>
      <c r="E10" s="35"/>
      <c r="F10" s="35"/>
      <c r="G10" s="35"/>
      <c r="H10" s="35"/>
    </row>
    <row r="11" ht="26.6" customHeight="1" spans="1:8">
      <c r="A11" s="34" t="s">
        <v>408</v>
      </c>
      <c r="B11" s="35">
        <v>465.471</v>
      </c>
      <c r="C11" s="35">
        <v>465.471</v>
      </c>
      <c r="D11" s="35">
        <v>465.471</v>
      </c>
      <c r="E11" s="35"/>
      <c r="F11" s="35"/>
      <c r="G11" s="35"/>
      <c r="H11" s="35"/>
    </row>
    <row r="12" ht="22.75" customHeight="1" spans="1:8">
      <c r="A12" s="34" t="s">
        <v>405</v>
      </c>
      <c r="B12" s="35">
        <v>420.031</v>
      </c>
      <c r="C12" s="35">
        <v>420.031</v>
      </c>
      <c r="D12" s="35">
        <v>420.031</v>
      </c>
      <c r="E12" s="35"/>
      <c r="F12" s="35"/>
      <c r="G12" s="35"/>
      <c r="H12" s="35"/>
    </row>
    <row r="13" ht="22.75" customHeight="1" spans="1:8">
      <c r="A13" s="34" t="s">
        <v>406</v>
      </c>
      <c r="B13" s="35">
        <v>19.9</v>
      </c>
      <c r="C13" s="35">
        <v>19.9</v>
      </c>
      <c r="D13" s="35">
        <v>19.9</v>
      </c>
      <c r="E13" s="35"/>
      <c r="F13" s="35"/>
      <c r="G13" s="35"/>
      <c r="H13" s="35"/>
    </row>
    <row r="14" ht="22.75" customHeight="1" spans="1:8">
      <c r="A14" s="34" t="s">
        <v>407</v>
      </c>
      <c r="B14" s="35">
        <v>25.54</v>
      </c>
      <c r="C14" s="35">
        <v>25.54</v>
      </c>
      <c r="D14" s="35">
        <v>25.54</v>
      </c>
      <c r="E14" s="35"/>
      <c r="F14" s="35"/>
      <c r="G14" s="35"/>
      <c r="H14" s="35"/>
    </row>
    <row r="15" ht="26.6" customHeight="1" spans="1:8">
      <c r="A15" s="34" t="s">
        <v>409</v>
      </c>
      <c r="B15" s="35">
        <v>798.3</v>
      </c>
      <c r="C15" s="35">
        <v>798.3</v>
      </c>
      <c r="D15" s="35">
        <v>798.3</v>
      </c>
      <c r="E15" s="35"/>
      <c r="F15" s="35"/>
      <c r="G15" s="35"/>
      <c r="H15" s="35"/>
    </row>
    <row r="16" ht="22.75" customHeight="1" spans="1:8">
      <c r="A16" s="34" t="s">
        <v>405</v>
      </c>
      <c r="B16" s="35">
        <v>578</v>
      </c>
      <c r="C16" s="35">
        <v>578</v>
      </c>
      <c r="D16" s="35">
        <v>578</v>
      </c>
      <c r="E16" s="35"/>
      <c r="F16" s="35"/>
      <c r="G16" s="35"/>
      <c r="H16" s="35"/>
    </row>
    <row r="17" ht="22.75" customHeight="1" spans="1:8">
      <c r="A17" s="34" t="s">
        <v>406</v>
      </c>
      <c r="B17" s="35">
        <v>30.2</v>
      </c>
      <c r="C17" s="35">
        <v>30.2</v>
      </c>
      <c r="D17" s="35">
        <v>30.2</v>
      </c>
      <c r="E17" s="35"/>
      <c r="F17" s="35"/>
      <c r="G17" s="35"/>
      <c r="H17" s="35"/>
    </row>
    <row r="18" ht="22.75" customHeight="1" spans="1:8">
      <c r="A18" s="34" t="s">
        <v>407</v>
      </c>
      <c r="B18" s="35">
        <v>190.1</v>
      </c>
      <c r="C18" s="35">
        <v>190.1</v>
      </c>
      <c r="D18" s="35">
        <v>190.1</v>
      </c>
      <c r="E18" s="35"/>
      <c r="F18" s="35"/>
      <c r="G18" s="35"/>
      <c r="H18" s="35"/>
    </row>
    <row r="19" ht="26.6" customHeight="1" spans="1:8">
      <c r="A19" s="34" t="s">
        <v>410</v>
      </c>
      <c r="B19" s="35">
        <v>706.52</v>
      </c>
      <c r="C19" s="35">
        <v>706.52</v>
      </c>
      <c r="D19" s="35">
        <v>706.52</v>
      </c>
      <c r="E19" s="35"/>
      <c r="F19" s="35"/>
      <c r="G19" s="35"/>
      <c r="H19" s="35"/>
    </row>
    <row r="20" ht="22.75" customHeight="1" spans="1:8">
      <c r="A20" s="34" t="s">
        <v>405</v>
      </c>
      <c r="B20" s="35">
        <v>609.98</v>
      </c>
      <c r="C20" s="35">
        <v>609.98</v>
      </c>
      <c r="D20" s="35">
        <v>609.98</v>
      </c>
      <c r="E20" s="35"/>
      <c r="F20" s="35"/>
      <c r="G20" s="35"/>
      <c r="H20" s="35"/>
    </row>
    <row r="21" ht="22.75" customHeight="1" spans="1:8">
      <c r="A21" s="34" t="s">
        <v>406</v>
      </c>
      <c r="B21" s="35">
        <v>27.9</v>
      </c>
      <c r="C21" s="35">
        <v>27.9</v>
      </c>
      <c r="D21" s="35">
        <v>27.9</v>
      </c>
      <c r="E21" s="35"/>
      <c r="F21" s="35"/>
      <c r="G21" s="35"/>
      <c r="H21" s="35"/>
    </row>
    <row r="22" ht="22.75" customHeight="1" spans="1:8">
      <c r="A22" s="34" t="s">
        <v>407</v>
      </c>
      <c r="B22" s="35">
        <v>68.64</v>
      </c>
      <c r="C22" s="35">
        <v>68.64</v>
      </c>
      <c r="D22" s="35">
        <v>68.64</v>
      </c>
      <c r="E22" s="35"/>
      <c r="F22" s="35"/>
      <c r="G22" s="35"/>
      <c r="H22" s="35"/>
    </row>
    <row r="23" ht="26.6" customHeight="1" spans="1:8">
      <c r="A23" s="34" t="s">
        <v>411</v>
      </c>
      <c r="B23" s="35">
        <v>312.05</v>
      </c>
      <c r="C23" s="35">
        <v>312.05</v>
      </c>
      <c r="D23" s="35">
        <v>312.05</v>
      </c>
      <c r="E23" s="35"/>
      <c r="F23" s="35"/>
      <c r="G23" s="35"/>
      <c r="H23" s="35"/>
    </row>
    <row r="24" ht="22.75" customHeight="1" spans="1:8">
      <c r="A24" s="34" t="s">
        <v>405</v>
      </c>
      <c r="B24" s="35">
        <v>269.35</v>
      </c>
      <c r="C24" s="35">
        <v>269.35</v>
      </c>
      <c r="D24" s="35">
        <v>269.35</v>
      </c>
      <c r="E24" s="35"/>
      <c r="F24" s="35"/>
      <c r="G24" s="35"/>
      <c r="H24" s="35"/>
    </row>
    <row r="25" ht="22.75" customHeight="1" spans="1:8">
      <c r="A25" s="34" t="s">
        <v>406</v>
      </c>
      <c r="B25" s="35">
        <v>13.5</v>
      </c>
      <c r="C25" s="35">
        <v>13.5</v>
      </c>
      <c r="D25" s="35">
        <v>13.5</v>
      </c>
      <c r="E25" s="35"/>
      <c r="F25" s="35"/>
      <c r="G25" s="35"/>
      <c r="H25" s="35"/>
    </row>
    <row r="26" ht="22.75" customHeight="1" spans="1:8">
      <c r="A26" s="34" t="s">
        <v>407</v>
      </c>
      <c r="B26" s="35">
        <v>29.2</v>
      </c>
      <c r="C26" s="35">
        <v>29.2</v>
      </c>
      <c r="D26" s="35">
        <v>29.2</v>
      </c>
      <c r="E26" s="35"/>
      <c r="F26" s="35"/>
      <c r="G26" s="35"/>
      <c r="H26" s="35"/>
    </row>
    <row r="27" ht="26.6" customHeight="1" spans="1:8">
      <c r="A27" s="34" t="s">
        <v>412</v>
      </c>
      <c r="B27" s="35">
        <v>123.181435</v>
      </c>
      <c r="C27" s="35">
        <v>123.181435</v>
      </c>
      <c r="D27" s="35">
        <v>123.181435</v>
      </c>
      <c r="E27" s="35"/>
      <c r="F27" s="35"/>
      <c r="G27" s="35"/>
      <c r="H27" s="35"/>
    </row>
    <row r="28" ht="22.75" customHeight="1" spans="1:8">
      <c r="A28" s="34" t="s">
        <v>405</v>
      </c>
      <c r="B28" s="35">
        <v>113.82272</v>
      </c>
      <c r="C28" s="35">
        <v>113.82272</v>
      </c>
      <c r="D28" s="35">
        <v>113.82272</v>
      </c>
      <c r="E28" s="35"/>
      <c r="F28" s="35"/>
      <c r="G28" s="35"/>
      <c r="H28" s="35"/>
    </row>
    <row r="29" ht="22.75" customHeight="1" spans="1:8">
      <c r="A29" s="34" t="s">
        <v>406</v>
      </c>
      <c r="B29" s="35">
        <v>4.8</v>
      </c>
      <c r="C29" s="35">
        <v>4.8</v>
      </c>
      <c r="D29" s="35">
        <v>4.8</v>
      </c>
      <c r="E29" s="35"/>
      <c r="F29" s="35"/>
      <c r="G29" s="35"/>
      <c r="H29" s="35"/>
    </row>
    <row r="30" ht="22.75" customHeight="1" spans="1:8">
      <c r="A30" s="34" t="s">
        <v>407</v>
      </c>
      <c r="B30" s="35">
        <v>4.558715</v>
      </c>
      <c r="C30" s="35">
        <v>4.558715</v>
      </c>
      <c r="D30" s="35">
        <v>4.558715</v>
      </c>
      <c r="E30" s="35"/>
      <c r="F30" s="35"/>
      <c r="G30" s="35"/>
      <c r="H30" s="35"/>
    </row>
    <row r="31" ht="14.3" customHeight="1"/>
  </sheetData>
  <mergeCells count="7">
    <mergeCell ref="A2:H2"/>
    <mergeCell ref="A3:G3"/>
    <mergeCell ref="C4:F4"/>
    <mergeCell ref="A4:A5"/>
    <mergeCell ref="B4:B5"/>
    <mergeCell ref="G4:G5"/>
    <mergeCell ref="H4:H5"/>
  </mergeCells>
  <printOptions horizontalCentered="1"/>
  <pageMargins left="0.75" right="0.75" top="0.984000027179718" bottom="1.37699997425079"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6"/>
  <sheetViews>
    <sheetView tabSelected="1" topLeftCell="A4" workbookViewId="0">
      <selection activeCell="A1" sqref="$A1:$XFD1048576"/>
    </sheetView>
  </sheetViews>
  <sheetFormatPr defaultColWidth="10" defaultRowHeight="13.5"/>
  <cols>
    <col min="1" max="1" width="13.7833333333333" style="1" customWidth="1"/>
    <col min="2" max="4" width="9.23333333333333" style="1" customWidth="1"/>
    <col min="5" max="5" width="18.125" style="1" customWidth="1"/>
    <col min="6" max="8" width="9.23333333333333" style="1" customWidth="1"/>
    <col min="9" max="9" width="38.65" style="1" customWidth="1"/>
    <col min="10" max="10" width="9.76666666666667" style="1" customWidth="1"/>
    <col min="11" max="16384" width="10" style="1"/>
  </cols>
  <sheetData>
    <row r="1" ht="14.25" customHeight="1" spans="1:9">
      <c r="A1" s="19" t="s">
        <v>413</v>
      </c>
      <c r="B1" s="19"/>
      <c r="C1" s="20"/>
      <c r="D1" s="20"/>
      <c r="E1" s="20"/>
      <c r="F1" s="20"/>
      <c r="G1" s="20"/>
      <c r="H1" s="21"/>
      <c r="I1" s="21"/>
    </row>
    <row r="2" ht="22.75" customHeight="1" spans="1:9">
      <c r="A2" s="22" t="s">
        <v>414</v>
      </c>
      <c r="B2" s="22"/>
      <c r="C2" s="22"/>
      <c r="D2" s="22"/>
      <c r="E2" s="22"/>
      <c r="F2" s="22"/>
      <c r="G2" s="22"/>
      <c r="H2" s="22"/>
      <c r="I2" s="22"/>
    </row>
    <row r="3" ht="17.05" customHeight="1" spans="1:9">
      <c r="A3" s="19" t="s">
        <v>2</v>
      </c>
      <c r="B3" s="19"/>
      <c r="C3" s="19"/>
      <c r="D3" s="19"/>
      <c r="E3" s="19"/>
      <c r="F3" s="19"/>
      <c r="G3" s="19"/>
      <c r="H3" s="19"/>
      <c r="I3" s="21" t="s">
        <v>3</v>
      </c>
    </row>
    <row r="4" ht="22.75" customHeight="1" spans="1:9">
      <c r="A4" s="23" t="s">
        <v>415</v>
      </c>
      <c r="B4" s="23" t="s">
        <v>416</v>
      </c>
      <c r="C4" s="23" t="s">
        <v>399</v>
      </c>
      <c r="D4" s="23"/>
      <c r="E4" s="23"/>
      <c r="F4" s="23"/>
      <c r="G4" s="23" t="s">
        <v>400</v>
      </c>
      <c r="H4" s="23" t="s">
        <v>401</v>
      </c>
      <c r="I4" s="23" t="s">
        <v>417</v>
      </c>
    </row>
    <row r="5" ht="39.85" customHeight="1" spans="1:9">
      <c r="A5" s="23"/>
      <c r="B5" s="23"/>
      <c r="C5" s="23" t="s">
        <v>50</v>
      </c>
      <c r="D5" s="23" t="s">
        <v>59</v>
      </c>
      <c r="E5" s="23" t="s">
        <v>402</v>
      </c>
      <c r="F5" s="23" t="s">
        <v>403</v>
      </c>
      <c r="G5" s="23"/>
      <c r="H5" s="23"/>
      <c r="I5" s="23"/>
    </row>
    <row r="6" ht="25.6" customHeight="1" spans="1:9">
      <c r="A6" s="24" t="s">
        <v>50</v>
      </c>
      <c r="B6" s="25">
        <f>C6+F6+G6</f>
        <v>16240.565971</v>
      </c>
      <c r="C6" s="25">
        <f>SUM(D6:E6)</f>
        <v>12938.484521</v>
      </c>
      <c r="D6" s="25">
        <f>D7+D125+D129+D131+D138+D150</f>
        <v>1345.225929</v>
      </c>
      <c r="E6" s="25">
        <f>E7+E125+E129+E131+E138+E150</f>
        <v>11593.258592</v>
      </c>
      <c r="F6" s="25"/>
      <c r="G6" s="25">
        <f>G7+G125+G129+G131+G138+G150</f>
        <v>3302.08145</v>
      </c>
      <c r="H6" s="25"/>
      <c r="I6" s="27"/>
    </row>
    <row r="7" s="1" customFormat="1" ht="26.6" customHeight="1" spans="1:9">
      <c r="A7" s="26" t="s">
        <v>418</v>
      </c>
      <c r="B7" s="25">
        <f>C7+G7</f>
        <v>15233.391461</v>
      </c>
      <c r="C7" s="25">
        <f>SUM(D7:F7)</f>
        <v>11931.310011</v>
      </c>
      <c r="D7" s="25">
        <v>1223.15023</v>
      </c>
      <c r="E7" s="25">
        <f>SUM(E8:E124)</f>
        <v>10708.159781</v>
      </c>
      <c r="F7" s="25"/>
      <c r="G7" s="25">
        <f>SUM(G8:G124)</f>
        <v>3302.08145</v>
      </c>
      <c r="H7" s="25"/>
      <c r="I7" s="24"/>
    </row>
    <row r="8" ht="59.05" customHeight="1" spans="1:9">
      <c r="A8" s="26" t="s">
        <v>419</v>
      </c>
      <c r="B8" s="25">
        <v>0.156731</v>
      </c>
      <c r="C8" s="25">
        <v>0.156731</v>
      </c>
      <c r="D8" s="25"/>
      <c r="E8" s="25">
        <v>0.156731</v>
      </c>
      <c r="F8" s="25"/>
      <c r="G8" s="25"/>
      <c r="H8" s="25"/>
      <c r="I8" s="24" t="s">
        <v>420</v>
      </c>
    </row>
    <row r="9" ht="59.05" customHeight="1" spans="1:9">
      <c r="A9" s="26" t="s">
        <v>421</v>
      </c>
      <c r="B9" s="25">
        <v>3.940638</v>
      </c>
      <c r="C9" s="25">
        <v>3.940638</v>
      </c>
      <c r="D9" s="25"/>
      <c r="E9" s="25">
        <v>3.940638</v>
      </c>
      <c r="F9" s="25"/>
      <c r="G9" s="25"/>
      <c r="H9" s="25"/>
      <c r="I9" s="24" t="s">
        <v>422</v>
      </c>
    </row>
    <row r="10" ht="59.05" customHeight="1" spans="1:9">
      <c r="A10" s="26" t="s">
        <v>423</v>
      </c>
      <c r="B10" s="25">
        <v>2650</v>
      </c>
      <c r="C10" s="25">
        <v>2650</v>
      </c>
      <c r="D10" s="25"/>
      <c r="E10" s="25">
        <v>2650</v>
      </c>
      <c r="F10" s="25"/>
      <c r="G10" s="25"/>
      <c r="H10" s="25"/>
      <c r="I10" s="24" t="s">
        <v>424</v>
      </c>
    </row>
    <row r="11" ht="59.05" customHeight="1" spans="1:9">
      <c r="A11" s="26" t="s">
        <v>425</v>
      </c>
      <c r="B11" s="25">
        <v>65</v>
      </c>
      <c r="C11" s="25">
        <v>65</v>
      </c>
      <c r="D11" s="25"/>
      <c r="E11" s="25">
        <v>65</v>
      </c>
      <c r="F11" s="25"/>
      <c r="G11" s="25"/>
      <c r="H11" s="25"/>
      <c r="I11" s="24" t="s">
        <v>426</v>
      </c>
    </row>
    <row r="12" ht="59.05" customHeight="1" spans="1:9">
      <c r="A12" s="26" t="s">
        <v>427</v>
      </c>
      <c r="B12" s="25">
        <v>87.9</v>
      </c>
      <c r="C12" s="25">
        <v>87.9</v>
      </c>
      <c r="D12" s="25"/>
      <c r="E12" s="25">
        <v>87.9</v>
      </c>
      <c r="F12" s="25"/>
      <c r="G12" s="25"/>
      <c r="H12" s="25"/>
      <c r="I12" s="24" t="s">
        <v>428</v>
      </c>
    </row>
    <row r="13" ht="59.05" customHeight="1" spans="1:9">
      <c r="A13" s="26" t="s">
        <v>429</v>
      </c>
      <c r="B13" s="25">
        <v>28.2</v>
      </c>
      <c r="C13" s="25">
        <v>28.2</v>
      </c>
      <c r="D13" s="25">
        <v>28.2</v>
      </c>
      <c r="E13" s="25"/>
      <c r="F13" s="25"/>
      <c r="G13" s="25"/>
      <c r="H13" s="25"/>
      <c r="I13" s="24" t="s">
        <v>430</v>
      </c>
    </row>
    <row r="14" ht="59.05" customHeight="1" spans="1:9">
      <c r="A14" s="26" t="s">
        <v>431</v>
      </c>
      <c r="B14" s="25">
        <v>200</v>
      </c>
      <c r="C14" s="25">
        <v>200</v>
      </c>
      <c r="D14" s="25"/>
      <c r="E14" s="25">
        <v>200</v>
      </c>
      <c r="F14" s="25"/>
      <c r="G14" s="25"/>
      <c r="H14" s="25"/>
      <c r="I14" s="24" t="s">
        <v>432</v>
      </c>
    </row>
    <row r="15" ht="59.05" customHeight="1" spans="1:9">
      <c r="A15" s="26" t="s">
        <v>433</v>
      </c>
      <c r="B15" s="25">
        <v>300</v>
      </c>
      <c r="C15" s="25">
        <v>300</v>
      </c>
      <c r="D15" s="25"/>
      <c r="E15" s="25">
        <v>300</v>
      </c>
      <c r="F15" s="25"/>
      <c r="G15" s="25"/>
      <c r="H15" s="25"/>
      <c r="I15" s="24" t="s">
        <v>434</v>
      </c>
    </row>
    <row r="16" ht="59.05" customHeight="1" spans="1:9">
      <c r="A16" s="26" t="s">
        <v>435</v>
      </c>
      <c r="B16" s="25">
        <v>244.04</v>
      </c>
      <c r="C16" s="25">
        <v>244.04</v>
      </c>
      <c r="D16" s="25"/>
      <c r="E16" s="25">
        <v>244.04</v>
      </c>
      <c r="F16" s="25"/>
      <c r="G16" s="25"/>
      <c r="H16" s="25"/>
      <c r="I16" s="24" t="s">
        <v>436</v>
      </c>
    </row>
    <row r="17" ht="59.05" customHeight="1" spans="1:9">
      <c r="A17" s="26" t="s">
        <v>437</v>
      </c>
      <c r="B17" s="25">
        <v>40</v>
      </c>
      <c r="C17" s="25">
        <v>40</v>
      </c>
      <c r="D17" s="25"/>
      <c r="E17" s="25">
        <v>40</v>
      </c>
      <c r="F17" s="25"/>
      <c r="G17" s="25"/>
      <c r="H17" s="25"/>
      <c r="I17" s="24" t="s">
        <v>438</v>
      </c>
    </row>
    <row r="18" ht="59.05" customHeight="1" spans="1:9">
      <c r="A18" s="26" t="s">
        <v>439</v>
      </c>
      <c r="B18" s="25">
        <v>1.6</v>
      </c>
      <c r="C18" s="25">
        <v>1.6</v>
      </c>
      <c r="D18" s="25"/>
      <c r="E18" s="25">
        <v>1.6</v>
      </c>
      <c r="F18" s="25"/>
      <c r="G18" s="25"/>
      <c r="H18" s="25"/>
      <c r="I18" s="24" t="s">
        <v>440</v>
      </c>
    </row>
    <row r="19" ht="59.05" customHeight="1" spans="1:9">
      <c r="A19" s="26" t="s">
        <v>441</v>
      </c>
      <c r="B19" s="25">
        <v>3.2</v>
      </c>
      <c r="C19" s="25">
        <v>3.2</v>
      </c>
      <c r="D19" s="25"/>
      <c r="E19" s="25">
        <v>3.2</v>
      </c>
      <c r="F19" s="25"/>
      <c r="G19" s="25"/>
      <c r="H19" s="25"/>
      <c r="I19" s="24" t="s">
        <v>442</v>
      </c>
    </row>
    <row r="20" ht="59.05" customHeight="1" spans="1:9">
      <c r="A20" s="26" t="s">
        <v>443</v>
      </c>
      <c r="B20" s="25">
        <v>14</v>
      </c>
      <c r="C20" s="25">
        <v>14</v>
      </c>
      <c r="D20" s="25"/>
      <c r="E20" s="25">
        <v>14</v>
      </c>
      <c r="F20" s="25"/>
      <c r="G20" s="25"/>
      <c r="H20" s="25"/>
      <c r="I20" s="24" t="s">
        <v>444</v>
      </c>
    </row>
    <row r="21" ht="59.05" customHeight="1" spans="1:9">
      <c r="A21" s="26" t="s">
        <v>445</v>
      </c>
      <c r="B21" s="25">
        <v>1</v>
      </c>
      <c r="C21" s="25">
        <v>1</v>
      </c>
      <c r="D21" s="25"/>
      <c r="E21" s="25">
        <v>1</v>
      </c>
      <c r="F21" s="25"/>
      <c r="G21" s="25"/>
      <c r="H21" s="25"/>
      <c r="I21" s="24" t="s">
        <v>446</v>
      </c>
    </row>
    <row r="22" ht="59.05" customHeight="1" spans="1:9">
      <c r="A22" s="26" t="s">
        <v>447</v>
      </c>
      <c r="B22" s="25">
        <v>2</v>
      </c>
      <c r="C22" s="25">
        <v>2</v>
      </c>
      <c r="D22" s="25"/>
      <c r="E22" s="25">
        <v>2</v>
      </c>
      <c r="F22" s="25"/>
      <c r="G22" s="25"/>
      <c r="H22" s="25"/>
      <c r="I22" s="24" t="s">
        <v>448</v>
      </c>
    </row>
    <row r="23" ht="59.05" customHeight="1" spans="1:9">
      <c r="A23" s="26" t="s">
        <v>449</v>
      </c>
      <c r="B23" s="25">
        <v>2.8</v>
      </c>
      <c r="C23" s="25">
        <v>2.8</v>
      </c>
      <c r="D23" s="25"/>
      <c r="E23" s="25">
        <v>2.8</v>
      </c>
      <c r="F23" s="25"/>
      <c r="G23" s="25"/>
      <c r="H23" s="25"/>
      <c r="I23" s="24" t="s">
        <v>450</v>
      </c>
    </row>
    <row r="24" ht="59.05" customHeight="1" spans="1:9">
      <c r="A24" s="26" t="s">
        <v>451</v>
      </c>
      <c r="B24" s="25">
        <v>0.5</v>
      </c>
      <c r="C24" s="25">
        <v>0.5</v>
      </c>
      <c r="D24" s="25"/>
      <c r="E24" s="25">
        <v>0.5</v>
      </c>
      <c r="F24" s="25"/>
      <c r="G24" s="25"/>
      <c r="H24" s="25"/>
      <c r="I24" s="24" t="s">
        <v>452</v>
      </c>
    </row>
    <row r="25" ht="59.05" customHeight="1" spans="1:9">
      <c r="A25" s="26" t="s">
        <v>453</v>
      </c>
      <c r="B25" s="25">
        <v>5</v>
      </c>
      <c r="C25" s="25">
        <v>5</v>
      </c>
      <c r="D25" s="25"/>
      <c r="E25" s="25">
        <v>5</v>
      </c>
      <c r="F25" s="25"/>
      <c r="G25" s="25"/>
      <c r="H25" s="25"/>
      <c r="I25" s="24" t="s">
        <v>454</v>
      </c>
    </row>
    <row r="26" ht="59.05" customHeight="1" spans="1:9">
      <c r="A26" s="26" t="s">
        <v>455</v>
      </c>
      <c r="B26" s="25">
        <v>2.2</v>
      </c>
      <c r="C26" s="25">
        <v>2.2</v>
      </c>
      <c r="D26" s="25"/>
      <c r="E26" s="25">
        <v>2.2</v>
      </c>
      <c r="F26" s="25"/>
      <c r="G26" s="25"/>
      <c r="H26" s="25"/>
      <c r="I26" s="24" t="s">
        <v>456</v>
      </c>
    </row>
    <row r="27" ht="59.05" customHeight="1" spans="1:9">
      <c r="A27" s="26" t="s">
        <v>457</v>
      </c>
      <c r="B27" s="25">
        <v>65</v>
      </c>
      <c r="C27" s="25">
        <v>65</v>
      </c>
      <c r="D27" s="25"/>
      <c r="E27" s="25">
        <v>65</v>
      </c>
      <c r="F27" s="25"/>
      <c r="G27" s="25"/>
      <c r="H27" s="25"/>
      <c r="I27" s="24" t="s">
        <v>458</v>
      </c>
    </row>
    <row r="28" ht="59.05" customHeight="1" spans="1:9">
      <c r="A28" s="26" t="s">
        <v>459</v>
      </c>
      <c r="B28" s="25">
        <v>10</v>
      </c>
      <c r="C28" s="25">
        <v>10</v>
      </c>
      <c r="D28" s="25"/>
      <c r="E28" s="25">
        <v>10</v>
      </c>
      <c r="F28" s="25"/>
      <c r="G28" s="25"/>
      <c r="H28" s="25"/>
      <c r="I28" s="24" t="s">
        <v>460</v>
      </c>
    </row>
    <row r="29" ht="59.05" customHeight="1" spans="1:9">
      <c r="A29" s="26" t="s">
        <v>461</v>
      </c>
      <c r="B29" s="25">
        <v>15</v>
      </c>
      <c r="C29" s="25">
        <v>15</v>
      </c>
      <c r="D29" s="25"/>
      <c r="E29" s="25">
        <v>15</v>
      </c>
      <c r="F29" s="25"/>
      <c r="G29" s="25"/>
      <c r="H29" s="25"/>
      <c r="I29" s="24" t="s">
        <v>462</v>
      </c>
    </row>
    <row r="30" ht="59.05" customHeight="1" spans="1:9">
      <c r="A30" s="26" t="s">
        <v>463</v>
      </c>
      <c r="B30" s="25">
        <v>5</v>
      </c>
      <c r="C30" s="25">
        <v>5</v>
      </c>
      <c r="D30" s="25"/>
      <c r="E30" s="25">
        <v>5</v>
      </c>
      <c r="F30" s="25"/>
      <c r="G30" s="25"/>
      <c r="H30" s="25"/>
      <c r="I30" s="24" t="s">
        <v>464</v>
      </c>
    </row>
    <row r="31" ht="59.05" customHeight="1" spans="1:9">
      <c r="A31" s="26" t="s">
        <v>465</v>
      </c>
      <c r="B31" s="25">
        <v>15</v>
      </c>
      <c r="C31" s="25">
        <v>15</v>
      </c>
      <c r="D31" s="25"/>
      <c r="E31" s="25">
        <v>15</v>
      </c>
      <c r="F31" s="25"/>
      <c r="G31" s="25"/>
      <c r="H31" s="25"/>
      <c r="I31" s="24" t="s">
        <v>466</v>
      </c>
    </row>
    <row r="32" ht="59.05" customHeight="1" spans="1:9">
      <c r="A32" s="26" t="s">
        <v>467</v>
      </c>
      <c r="B32" s="25">
        <v>12</v>
      </c>
      <c r="C32" s="25">
        <v>12</v>
      </c>
      <c r="D32" s="25"/>
      <c r="E32" s="25">
        <v>12</v>
      </c>
      <c r="F32" s="25"/>
      <c r="G32" s="25"/>
      <c r="H32" s="25"/>
      <c r="I32" s="24" t="s">
        <v>468</v>
      </c>
    </row>
    <row r="33" ht="59.05" customHeight="1" spans="1:9">
      <c r="A33" s="26" t="s">
        <v>469</v>
      </c>
      <c r="B33" s="25">
        <v>20</v>
      </c>
      <c r="C33" s="25">
        <v>20</v>
      </c>
      <c r="D33" s="25"/>
      <c r="E33" s="25">
        <v>20</v>
      </c>
      <c r="F33" s="25"/>
      <c r="G33" s="25"/>
      <c r="H33" s="25"/>
      <c r="I33" s="24" t="s">
        <v>470</v>
      </c>
    </row>
    <row r="34" ht="59.05" customHeight="1" spans="1:9">
      <c r="A34" s="26" t="s">
        <v>471</v>
      </c>
      <c r="B34" s="25">
        <v>26</v>
      </c>
      <c r="C34" s="25">
        <v>26</v>
      </c>
      <c r="D34" s="25">
        <v>26</v>
      </c>
      <c r="E34" s="25"/>
      <c r="F34" s="25"/>
      <c r="G34" s="25"/>
      <c r="H34" s="25"/>
      <c r="I34" s="24" t="s">
        <v>472</v>
      </c>
    </row>
    <row r="35" ht="59.05" customHeight="1" spans="1:9">
      <c r="A35" s="26" t="s">
        <v>473</v>
      </c>
      <c r="B35" s="25">
        <v>3</v>
      </c>
      <c r="C35" s="25">
        <v>3</v>
      </c>
      <c r="D35" s="25"/>
      <c r="E35" s="25">
        <v>3</v>
      </c>
      <c r="F35" s="25"/>
      <c r="G35" s="25"/>
      <c r="H35" s="25"/>
      <c r="I35" s="24" t="s">
        <v>474</v>
      </c>
    </row>
    <row r="36" ht="59.05" customHeight="1" spans="1:9">
      <c r="A36" s="26" t="s">
        <v>475</v>
      </c>
      <c r="B36" s="25">
        <v>12</v>
      </c>
      <c r="C36" s="25">
        <v>12</v>
      </c>
      <c r="D36" s="25"/>
      <c r="E36" s="25">
        <v>12</v>
      </c>
      <c r="F36" s="25"/>
      <c r="G36" s="25"/>
      <c r="H36" s="25"/>
      <c r="I36" s="24" t="s">
        <v>476</v>
      </c>
    </row>
    <row r="37" ht="59.05" customHeight="1" spans="1:9">
      <c r="A37" s="26" t="s">
        <v>477</v>
      </c>
      <c r="B37" s="25">
        <v>20</v>
      </c>
      <c r="C37" s="25">
        <v>20</v>
      </c>
      <c r="D37" s="25"/>
      <c r="E37" s="25">
        <v>20</v>
      </c>
      <c r="F37" s="25"/>
      <c r="G37" s="25"/>
      <c r="H37" s="25"/>
      <c r="I37" s="24" t="s">
        <v>478</v>
      </c>
    </row>
    <row r="38" ht="59.05" customHeight="1" spans="1:9">
      <c r="A38" s="26" t="s">
        <v>479</v>
      </c>
      <c r="B38" s="25">
        <v>180</v>
      </c>
      <c r="C38" s="25">
        <v>180</v>
      </c>
      <c r="D38" s="25"/>
      <c r="E38" s="25">
        <v>180</v>
      </c>
      <c r="F38" s="25"/>
      <c r="G38" s="25"/>
      <c r="H38" s="25"/>
      <c r="I38" s="24" t="s">
        <v>480</v>
      </c>
    </row>
    <row r="39" ht="59.05" customHeight="1" spans="1:9">
      <c r="A39" s="26" t="s">
        <v>481</v>
      </c>
      <c r="B39" s="25">
        <v>30</v>
      </c>
      <c r="C39" s="25">
        <v>30</v>
      </c>
      <c r="D39" s="25"/>
      <c r="E39" s="25">
        <v>30</v>
      </c>
      <c r="F39" s="25"/>
      <c r="G39" s="25"/>
      <c r="H39" s="25"/>
      <c r="I39" s="24" t="s">
        <v>482</v>
      </c>
    </row>
    <row r="40" ht="59.05" customHeight="1" spans="1:9">
      <c r="A40" s="26" t="s">
        <v>483</v>
      </c>
      <c r="B40" s="25">
        <v>30</v>
      </c>
      <c r="C40" s="25">
        <v>30</v>
      </c>
      <c r="D40" s="25"/>
      <c r="E40" s="25">
        <v>30</v>
      </c>
      <c r="F40" s="25"/>
      <c r="G40" s="25"/>
      <c r="H40" s="25"/>
      <c r="I40" s="24" t="s">
        <v>484</v>
      </c>
    </row>
    <row r="41" ht="81" customHeight="1" spans="1:9">
      <c r="A41" s="26" t="s">
        <v>485</v>
      </c>
      <c r="B41" s="25">
        <v>30</v>
      </c>
      <c r="C41" s="25">
        <v>30</v>
      </c>
      <c r="D41" s="25"/>
      <c r="E41" s="25">
        <v>30</v>
      </c>
      <c r="F41" s="25"/>
      <c r="G41" s="25"/>
      <c r="H41" s="25"/>
      <c r="I41" s="24" t="s">
        <v>486</v>
      </c>
    </row>
    <row r="42" ht="59.05" customHeight="1" spans="1:9">
      <c r="A42" s="26" t="s">
        <v>487</v>
      </c>
      <c r="B42" s="25">
        <v>10</v>
      </c>
      <c r="C42" s="25">
        <v>10</v>
      </c>
      <c r="D42" s="25"/>
      <c r="E42" s="25">
        <v>10</v>
      </c>
      <c r="F42" s="25"/>
      <c r="G42" s="25"/>
      <c r="H42" s="25"/>
      <c r="I42" s="24" t="s">
        <v>488</v>
      </c>
    </row>
    <row r="43" ht="59.05" customHeight="1" spans="1:9">
      <c r="A43" s="26" t="s">
        <v>489</v>
      </c>
      <c r="B43" s="25">
        <v>10</v>
      </c>
      <c r="C43" s="25">
        <v>10</v>
      </c>
      <c r="D43" s="25"/>
      <c r="E43" s="25">
        <v>10</v>
      </c>
      <c r="F43" s="25"/>
      <c r="G43" s="25"/>
      <c r="H43" s="25"/>
      <c r="I43" s="24" t="s">
        <v>488</v>
      </c>
    </row>
    <row r="44" ht="59.05" customHeight="1" spans="1:9">
      <c r="A44" s="26" t="s">
        <v>490</v>
      </c>
      <c r="B44" s="25">
        <v>20</v>
      </c>
      <c r="C44" s="25">
        <v>20</v>
      </c>
      <c r="D44" s="25"/>
      <c r="E44" s="25">
        <v>20</v>
      </c>
      <c r="F44" s="25"/>
      <c r="G44" s="25"/>
      <c r="H44" s="25"/>
      <c r="I44" s="24" t="s">
        <v>491</v>
      </c>
    </row>
    <row r="45" ht="59.05" customHeight="1" spans="1:9">
      <c r="A45" s="26" t="s">
        <v>492</v>
      </c>
      <c r="B45" s="25">
        <v>495</v>
      </c>
      <c r="C45" s="25">
        <v>495</v>
      </c>
      <c r="D45" s="25"/>
      <c r="E45" s="25">
        <v>495</v>
      </c>
      <c r="F45" s="25"/>
      <c r="G45" s="25"/>
      <c r="H45" s="25"/>
      <c r="I45" s="24" t="s">
        <v>493</v>
      </c>
    </row>
    <row r="46" ht="59.05" customHeight="1" spans="1:9">
      <c r="A46" s="26" t="s">
        <v>494</v>
      </c>
      <c r="B46" s="25">
        <v>4</v>
      </c>
      <c r="C46" s="25">
        <v>4</v>
      </c>
      <c r="D46" s="25"/>
      <c r="E46" s="25">
        <v>4</v>
      </c>
      <c r="F46" s="25"/>
      <c r="G46" s="25"/>
      <c r="H46" s="25"/>
      <c r="I46" s="24" t="s">
        <v>495</v>
      </c>
    </row>
    <row r="47" ht="59.05" customHeight="1" spans="1:9">
      <c r="A47" s="26" t="s">
        <v>496</v>
      </c>
      <c r="B47" s="25">
        <v>192.53261</v>
      </c>
      <c r="C47" s="25">
        <v>192.53261</v>
      </c>
      <c r="D47" s="25">
        <v>187.939056</v>
      </c>
      <c r="E47" s="25">
        <v>4.593554</v>
      </c>
      <c r="F47" s="25"/>
      <c r="G47" s="25"/>
      <c r="H47" s="25"/>
      <c r="I47" s="24" t="s">
        <v>497</v>
      </c>
    </row>
    <row r="48" ht="59.05" customHeight="1" spans="1:9">
      <c r="A48" s="26" t="s">
        <v>498</v>
      </c>
      <c r="B48" s="25">
        <v>386.2051</v>
      </c>
      <c r="C48" s="25">
        <v>386.2051</v>
      </c>
      <c r="D48" s="25">
        <v>117.112633</v>
      </c>
      <c r="E48" s="25">
        <v>269.092467</v>
      </c>
      <c r="F48" s="25"/>
      <c r="G48" s="25"/>
      <c r="H48" s="25"/>
      <c r="I48" s="24" t="s">
        <v>499</v>
      </c>
    </row>
    <row r="49" ht="59.05" customHeight="1" spans="1:9">
      <c r="A49" s="26" t="s">
        <v>500</v>
      </c>
      <c r="B49" s="25">
        <v>8.486</v>
      </c>
      <c r="C49" s="25">
        <v>8.486</v>
      </c>
      <c r="D49" s="25">
        <v>8.486</v>
      </c>
      <c r="E49" s="25"/>
      <c r="F49" s="25"/>
      <c r="G49" s="25"/>
      <c r="H49" s="25"/>
      <c r="I49" s="24" t="s">
        <v>501</v>
      </c>
    </row>
    <row r="50" ht="59.05" customHeight="1" spans="1:9">
      <c r="A50" s="26" t="s">
        <v>502</v>
      </c>
      <c r="B50" s="25">
        <v>13.2505</v>
      </c>
      <c r="C50" s="25">
        <v>13.2505</v>
      </c>
      <c r="D50" s="25">
        <v>13.2505</v>
      </c>
      <c r="E50" s="25"/>
      <c r="F50" s="25"/>
      <c r="G50" s="25"/>
      <c r="H50" s="25"/>
      <c r="I50" s="24" t="s">
        <v>503</v>
      </c>
    </row>
    <row r="51" ht="59.05" customHeight="1" spans="1:9">
      <c r="A51" s="26" t="s">
        <v>504</v>
      </c>
      <c r="B51" s="25">
        <v>11.470416</v>
      </c>
      <c r="C51" s="25">
        <v>11.470416</v>
      </c>
      <c r="D51" s="25"/>
      <c r="E51" s="25">
        <v>11.470416</v>
      </c>
      <c r="F51" s="25"/>
      <c r="G51" s="25"/>
      <c r="H51" s="25"/>
      <c r="I51" s="24" t="s">
        <v>505</v>
      </c>
    </row>
    <row r="52" ht="59.05" customHeight="1" spans="1:9">
      <c r="A52" s="26" t="s">
        <v>506</v>
      </c>
      <c r="B52" s="25">
        <v>120</v>
      </c>
      <c r="C52" s="25">
        <v>120</v>
      </c>
      <c r="D52" s="25"/>
      <c r="E52" s="25">
        <v>120</v>
      </c>
      <c r="F52" s="25"/>
      <c r="G52" s="25"/>
      <c r="H52" s="25"/>
      <c r="I52" s="24" t="s">
        <v>507</v>
      </c>
    </row>
    <row r="53" ht="62.9" customHeight="1" spans="1:9">
      <c r="A53" s="26" t="s">
        <v>508</v>
      </c>
      <c r="B53" s="25">
        <v>265</v>
      </c>
      <c r="C53" s="25">
        <v>265</v>
      </c>
      <c r="D53" s="25"/>
      <c r="E53" s="25">
        <v>265</v>
      </c>
      <c r="F53" s="25"/>
      <c r="G53" s="25"/>
      <c r="H53" s="25"/>
      <c r="I53" s="24" t="s">
        <v>509</v>
      </c>
    </row>
    <row r="54" ht="59.05" customHeight="1" spans="1:9">
      <c r="A54" s="26" t="s">
        <v>510</v>
      </c>
      <c r="B54" s="25">
        <v>120</v>
      </c>
      <c r="C54" s="25">
        <v>120</v>
      </c>
      <c r="D54" s="25"/>
      <c r="E54" s="25">
        <v>120</v>
      </c>
      <c r="F54" s="25"/>
      <c r="G54" s="25"/>
      <c r="H54" s="25"/>
      <c r="I54" s="24" t="s">
        <v>511</v>
      </c>
    </row>
    <row r="55" ht="59.05" customHeight="1" spans="1:9">
      <c r="A55" s="26" t="s">
        <v>512</v>
      </c>
      <c r="B55" s="25">
        <v>290</v>
      </c>
      <c r="C55" s="25">
        <v>290</v>
      </c>
      <c r="D55" s="25"/>
      <c r="E55" s="25">
        <v>290</v>
      </c>
      <c r="F55" s="25"/>
      <c r="G55" s="25"/>
      <c r="H55" s="25"/>
      <c r="I55" s="24" t="s">
        <v>513</v>
      </c>
    </row>
    <row r="56" ht="59.05" customHeight="1" spans="1:9">
      <c r="A56" s="26" t="s">
        <v>514</v>
      </c>
      <c r="B56" s="25">
        <v>10</v>
      </c>
      <c r="C56" s="25">
        <v>10</v>
      </c>
      <c r="D56" s="25"/>
      <c r="E56" s="25">
        <v>10</v>
      </c>
      <c r="F56" s="25"/>
      <c r="G56" s="25"/>
      <c r="H56" s="25"/>
      <c r="I56" s="24" t="s">
        <v>515</v>
      </c>
    </row>
    <row r="57" ht="59.05" customHeight="1" spans="1:9">
      <c r="A57" s="26" t="s">
        <v>516</v>
      </c>
      <c r="B57" s="25">
        <v>30</v>
      </c>
      <c r="C57" s="25">
        <v>30</v>
      </c>
      <c r="D57" s="25"/>
      <c r="E57" s="25">
        <v>30</v>
      </c>
      <c r="F57" s="25"/>
      <c r="G57" s="25"/>
      <c r="H57" s="25"/>
      <c r="I57" s="24" t="s">
        <v>517</v>
      </c>
    </row>
    <row r="58" ht="59.05" customHeight="1" spans="1:9">
      <c r="A58" s="26" t="s">
        <v>518</v>
      </c>
      <c r="B58" s="25">
        <v>10</v>
      </c>
      <c r="C58" s="25">
        <v>10</v>
      </c>
      <c r="D58" s="25"/>
      <c r="E58" s="25">
        <v>10</v>
      </c>
      <c r="F58" s="25"/>
      <c r="G58" s="25"/>
      <c r="H58" s="25"/>
      <c r="I58" s="24" t="s">
        <v>519</v>
      </c>
    </row>
    <row r="59" ht="59.05" customHeight="1" spans="1:9">
      <c r="A59" s="26" t="s">
        <v>520</v>
      </c>
      <c r="B59" s="25">
        <v>40</v>
      </c>
      <c r="C59" s="25">
        <v>40</v>
      </c>
      <c r="D59" s="25"/>
      <c r="E59" s="25">
        <v>40</v>
      </c>
      <c r="F59" s="25"/>
      <c r="G59" s="25"/>
      <c r="H59" s="25"/>
      <c r="I59" s="24" t="s">
        <v>521</v>
      </c>
    </row>
    <row r="60" ht="59.05" customHeight="1" spans="1:9">
      <c r="A60" s="26" t="s">
        <v>522</v>
      </c>
      <c r="B60" s="25">
        <v>10</v>
      </c>
      <c r="C60" s="25">
        <v>10</v>
      </c>
      <c r="D60" s="25"/>
      <c r="E60" s="25">
        <v>10</v>
      </c>
      <c r="F60" s="25"/>
      <c r="G60" s="25"/>
      <c r="H60" s="25"/>
      <c r="I60" s="24" t="s">
        <v>523</v>
      </c>
    </row>
    <row r="61" ht="59.05" customHeight="1" spans="1:9">
      <c r="A61" s="26" t="s">
        <v>524</v>
      </c>
      <c r="B61" s="25">
        <v>60</v>
      </c>
      <c r="C61" s="25">
        <v>60</v>
      </c>
      <c r="D61" s="25"/>
      <c r="E61" s="25">
        <v>60</v>
      </c>
      <c r="F61" s="25"/>
      <c r="G61" s="25"/>
      <c r="H61" s="25"/>
      <c r="I61" s="24" t="s">
        <v>458</v>
      </c>
    </row>
    <row r="62" ht="59.05" customHeight="1" spans="1:9">
      <c r="A62" s="26" t="s">
        <v>525</v>
      </c>
      <c r="B62" s="25">
        <v>30</v>
      </c>
      <c r="C62" s="25">
        <v>30</v>
      </c>
      <c r="D62" s="25"/>
      <c r="E62" s="25">
        <v>30</v>
      </c>
      <c r="F62" s="25"/>
      <c r="G62" s="25"/>
      <c r="H62" s="25"/>
      <c r="I62" s="24" t="s">
        <v>526</v>
      </c>
    </row>
    <row r="63" ht="60.65" customHeight="1" spans="1:9">
      <c r="A63" s="26" t="s">
        <v>527</v>
      </c>
      <c r="B63" s="25">
        <v>23.90668</v>
      </c>
      <c r="C63" s="25">
        <v>23.90668</v>
      </c>
      <c r="D63" s="25"/>
      <c r="E63" s="25">
        <v>23.90668</v>
      </c>
      <c r="F63" s="25"/>
      <c r="G63" s="25"/>
      <c r="H63" s="25"/>
      <c r="I63" s="24" t="s">
        <v>528</v>
      </c>
    </row>
    <row r="64" ht="59.05" customHeight="1" spans="1:9">
      <c r="A64" s="26" t="s">
        <v>529</v>
      </c>
      <c r="B64" s="25">
        <v>0.931</v>
      </c>
      <c r="C64" s="25">
        <v>0.931</v>
      </c>
      <c r="D64" s="25"/>
      <c r="E64" s="25">
        <v>0.931</v>
      </c>
      <c r="F64" s="25"/>
      <c r="G64" s="25"/>
      <c r="H64" s="25"/>
      <c r="I64" s="24" t="s">
        <v>530</v>
      </c>
    </row>
    <row r="65" ht="59.05" customHeight="1" spans="1:9">
      <c r="A65" s="26" t="s">
        <v>531</v>
      </c>
      <c r="B65" s="25">
        <v>0.04</v>
      </c>
      <c r="C65" s="25">
        <v>0.04</v>
      </c>
      <c r="D65" s="25"/>
      <c r="E65" s="25">
        <v>0.04</v>
      </c>
      <c r="F65" s="25"/>
      <c r="G65" s="25"/>
      <c r="H65" s="25"/>
      <c r="I65" s="24" t="s">
        <v>532</v>
      </c>
    </row>
    <row r="66" ht="60.65" customHeight="1" spans="1:9">
      <c r="A66" s="26" t="s">
        <v>533</v>
      </c>
      <c r="B66" s="25">
        <v>0.68</v>
      </c>
      <c r="C66" s="25">
        <v>0.68</v>
      </c>
      <c r="D66" s="25">
        <v>0.68</v>
      </c>
      <c r="E66" s="25"/>
      <c r="F66" s="25"/>
      <c r="G66" s="25"/>
      <c r="H66" s="25"/>
      <c r="I66" s="24" t="s">
        <v>534</v>
      </c>
    </row>
    <row r="67" ht="59.05" customHeight="1" spans="1:9">
      <c r="A67" s="26" t="s">
        <v>535</v>
      </c>
      <c r="B67" s="25">
        <v>2.1687</v>
      </c>
      <c r="C67" s="25">
        <v>2.1687</v>
      </c>
      <c r="D67" s="25"/>
      <c r="E67" s="25">
        <v>2.1687</v>
      </c>
      <c r="F67" s="25"/>
      <c r="G67" s="25"/>
      <c r="H67" s="25"/>
      <c r="I67" s="24" t="s">
        <v>536</v>
      </c>
    </row>
    <row r="68" ht="59.05" customHeight="1" spans="1:9">
      <c r="A68" s="26" t="s">
        <v>537</v>
      </c>
      <c r="B68" s="25">
        <v>25.13495</v>
      </c>
      <c r="C68" s="25">
        <v>25.13495</v>
      </c>
      <c r="D68" s="25">
        <v>20.85195</v>
      </c>
      <c r="E68" s="25">
        <v>4.283</v>
      </c>
      <c r="F68" s="25"/>
      <c r="G68" s="25"/>
      <c r="H68" s="25"/>
      <c r="I68" s="24" t="s">
        <v>538</v>
      </c>
    </row>
    <row r="69" ht="59.05" customHeight="1" spans="1:9">
      <c r="A69" s="26" t="s">
        <v>539</v>
      </c>
      <c r="B69" s="25">
        <v>2.715</v>
      </c>
      <c r="C69" s="25">
        <v>2.715</v>
      </c>
      <c r="D69" s="25">
        <v>2.715</v>
      </c>
      <c r="E69" s="25"/>
      <c r="F69" s="25"/>
      <c r="G69" s="25"/>
      <c r="H69" s="25"/>
      <c r="I69" s="24" t="s">
        <v>540</v>
      </c>
    </row>
    <row r="70" ht="59.05" customHeight="1" spans="1:9">
      <c r="A70" s="26" t="s">
        <v>541</v>
      </c>
      <c r="B70" s="25">
        <v>0.723112</v>
      </c>
      <c r="C70" s="25">
        <v>0.723112</v>
      </c>
      <c r="D70" s="25">
        <v>0.723112</v>
      </c>
      <c r="E70" s="25"/>
      <c r="F70" s="25"/>
      <c r="G70" s="25"/>
      <c r="H70" s="25"/>
      <c r="I70" s="24" t="s">
        <v>542</v>
      </c>
    </row>
    <row r="71" ht="59.05" customHeight="1" spans="1:9">
      <c r="A71" s="26" t="s">
        <v>543</v>
      </c>
      <c r="B71" s="25">
        <v>2.9672</v>
      </c>
      <c r="C71" s="25">
        <v>2.9672</v>
      </c>
      <c r="D71" s="25"/>
      <c r="E71" s="25">
        <v>2.9672</v>
      </c>
      <c r="F71" s="25"/>
      <c r="G71" s="25"/>
      <c r="H71" s="25"/>
      <c r="I71" s="24" t="s">
        <v>544</v>
      </c>
    </row>
    <row r="72" ht="59.05" customHeight="1" spans="1:9">
      <c r="A72" s="26" t="s">
        <v>545</v>
      </c>
      <c r="B72" s="25">
        <v>0.6079</v>
      </c>
      <c r="C72" s="25">
        <v>0.6079</v>
      </c>
      <c r="D72" s="25"/>
      <c r="E72" s="25">
        <v>0.6079</v>
      </c>
      <c r="F72" s="25"/>
      <c r="G72" s="25"/>
      <c r="H72" s="25"/>
      <c r="I72" s="24" t="s">
        <v>546</v>
      </c>
    </row>
    <row r="73" ht="59.05" customHeight="1" spans="1:9">
      <c r="A73" s="26" t="s">
        <v>547</v>
      </c>
      <c r="B73" s="25">
        <v>34.77096</v>
      </c>
      <c r="C73" s="25">
        <v>34.77096</v>
      </c>
      <c r="D73" s="25"/>
      <c r="E73" s="25">
        <v>34.77096</v>
      </c>
      <c r="F73" s="25"/>
      <c r="G73" s="25"/>
      <c r="H73" s="25"/>
      <c r="I73" s="24" t="s">
        <v>548</v>
      </c>
    </row>
    <row r="74" ht="59.05" customHeight="1" spans="1:9">
      <c r="A74" s="26" t="s">
        <v>549</v>
      </c>
      <c r="B74" s="25">
        <v>1.9725</v>
      </c>
      <c r="C74" s="25">
        <v>1.9725</v>
      </c>
      <c r="D74" s="25"/>
      <c r="E74" s="25">
        <v>1.9725</v>
      </c>
      <c r="F74" s="25"/>
      <c r="G74" s="25"/>
      <c r="H74" s="25"/>
      <c r="I74" s="24" t="s">
        <v>550</v>
      </c>
    </row>
    <row r="75" ht="59.05" customHeight="1" spans="1:9">
      <c r="A75" s="26" t="s">
        <v>551</v>
      </c>
      <c r="B75" s="25">
        <v>0.73</v>
      </c>
      <c r="C75" s="25">
        <v>0.73</v>
      </c>
      <c r="D75" s="25">
        <v>0.73</v>
      </c>
      <c r="E75" s="25"/>
      <c r="F75" s="25"/>
      <c r="G75" s="25"/>
      <c r="H75" s="25"/>
      <c r="I75" s="24" t="s">
        <v>552</v>
      </c>
    </row>
    <row r="76" ht="59.05" customHeight="1" spans="1:9">
      <c r="A76" s="26" t="s">
        <v>553</v>
      </c>
      <c r="B76" s="25">
        <v>305.66</v>
      </c>
      <c r="C76" s="25">
        <v>305.66</v>
      </c>
      <c r="D76" s="25">
        <v>305.66</v>
      </c>
      <c r="E76" s="25"/>
      <c r="F76" s="25"/>
      <c r="G76" s="25"/>
      <c r="H76" s="25"/>
      <c r="I76" s="24" t="s">
        <v>554</v>
      </c>
    </row>
    <row r="77" ht="59.05" customHeight="1" spans="1:9">
      <c r="A77" s="26" t="s">
        <v>555</v>
      </c>
      <c r="B77" s="25">
        <v>15</v>
      </c>
      <c r="C77" s="25">
        <v>15</v>
      </c>
      <c r="D77" s="25">
        <v>15</v>
      </c>
      <c r="E77" s="25"/>
      <c r="F77" s="25"/>
      <c r="G77" s="25"/>
      <c r="H77" s="25"/>
      <c r="I77" s="24" t="s">
        <v>556</v>
      </c>
    </row>
    <row r="78" ht="59.05" customHeight="1" spans="1:9">
      <c r="A78" s="26" t="s">
        <v>557</v>
      </c>
      <c r="B78" s="25">
        <v>0.377</v>
      </c>
      <c r="C78" s="25">
        <v>0.377</v>
      </c>
      <c r="D78" s="25">
        <v>0.377</v>
      </c>
      <c r="E78" s="25"/>
      <c r="F78" s="25"/>
      <c r="G78" s="25"/>
      <c r="H78" s="25"/>
      <c r="I78" s="24" t="s">
        <v>558</v>
      </c>
    </row>
    <row r="79" ht="59.05" customHeight="1" spans="1:9">
      <c r="A79" s="26" t="s">
        <v>559</v>
      </c>
      <c r="B79" s="25">
        <v>5</v>
      </c>
      <c r="C79" s="25">
        <v>5</v>
      </c>
      <c r="D79" s="25">
        <v>5</v>
      </c>
      <c r="E79" s="25"/>
      <c r="F79" s="25"/>
      <c r="G79" s="25"/>
      <c r="H79" s="25"/>
      <c r="I79" s="24" t="s">
        <v>560</v>
      </c>
    </row>
    <row r="80" ht="59.05" customHeight="1" spans="1:9">
      <c r="A80" s="26" t="s">
        <v>561</v>
      </c>
      <c r="B80" s="25">
        <v>10</v>
      </c>
      <c r="C80" s="25">
        <v>10</v>
      </c>
      <c r="D80" s="25"/>
      <c r="E80" s="25">
        <v>10</v>
      </c>
      <c r="F80" s="25"/>
      <c r="G80" s="25"/>
      <c r="H80" s="25"/>
      <c r="I80" s="24" t="s">
        <v>562</v>
      </c>
    </row>
    <row r="81" ht="59.05" customHeight="1" spans="1:9">
      <c r="A81" s="26" t="s">
        <v>563</v>
      </c>
      <c r="B81" s="25">
        <v>100</v>
      </c>
      <c r="C81" s="25">
        <v>100</v>
      </c>
      <c r="D81" s="25"/>
      <c r="E81" s="25">
        <v>100</v>
      </c>
      <c r="F81" s="25"/>
      <c r="G81" s="25"/>
      <c r="H81" s="25"/>
      <c r="I81" s="24" t="s">
        <v>564</v>
      </c>
    </row>
    <row r="82" ht="59.05" customHeight="1" spans="1:9">
      <c r="A82" s="26" t="s">
        <v>565</v>
      </c>
      <c r="B82" s="25">
        <v>11.7706</v>
      </c>
      <c r="C82" s="25">
        <v>11.7706</v>
      </c>
      <c r="D82" s="25">
        <v>11.7706</v>
      </c>
      <c r="E82" s="25"/>
      <c r="F82" s="25"/>
      <c r="G82" s="25"/>
      <c r="H82" s="25"/>
      <c r="I82" s="24" t="s">
        <v>566</v>
      </c>
    </row>
    <row r="83" ht="59.05" customHeight="1" spans="1:9">
      <c r="A83" s="26" t="s">
        <v>567</v>
      </c>
      <c r="B83" s="25">
        <v>411.3</v>
      </c>
      <c r="C83" s="25">
        <v>411.3</v>
      </c>
      <c r="D83" s="25"/>
      <c r="E83" s="25">
        <v>411.3</v>
      </c>
      <c r="F83" s="25"/>
      <c r="G83" s="25"/>
      <c r="H83" s="25"/>
      <c r="I83" s="24" t="s">
        <v>568</v>
      </c>
    </row>
    <row r="84" ht="59.05" customHeight="1" spans="1:9">
      <c r="A84" s="26" t="s">
        <v>569</v>
      </c>
      <c r="B84" s="25">
        <v>221.5</v>
      </c>
      <c r="C84" s="25">
        <v>221.5</v>
      </c>
      <c r="D84" s="25"/>
      <c r="E84" s="25">
        <v>221.5</v>
      </c>
      <c r="F84" s="25"/>
      <c r="G84" s="25"/>
      <c r="H84" s="25"/>
      <c r="I84" s="24" t="s">
        <v>570</v>
      </c>
    </row>
    <row r="85" ht="59.05" customHeight="1" spans="1:9">
      <c r="A85" s="26" t="s">
        <v>571</v>
      </c>
      <c r="B85" s="25">
        <v>2509.76</v>
      </c>
      <c r="C85" s="25">
        <v>2509.76</v>
      </c>
      <c r="D85" s="25"/>
      <c r="E85" s="25">
        <v>2509.76</v>
      </c>
      <c r="F85" s="25"/>
      <c r="G85" s="25"/>
      <c r="H85" s="25"/>
      <c r="I85" s="24" t="s">
        <v>572</v>
      </c>
    </row>
    <row r="86" ht="59.05" customHeight="1" spans="1:9">
      <c r="A86" s="26" t="s">
        <v>573</v>
      </c>
      <c r="B86" s="25">
        <v>20</v>
      </c>
      <c r="C86" s="25">
        <v>20</v>
      </c>
      <c r="D86" s="25"/>
      <c r="E86" s="25">
        <v>20</v>
      </c>
      <c r="F86" s="25"/>
      <c r="G86" s="25"/>
      <c r="H86" s="25"/>
      <c r="I86" s="24" t="s">
        <v>574</v>
      </c>
    </row>
    <row r="87" ht="59.05" customHeight="1" spans="1:9">
      <c r="A87" s="26" t="s">
        <v>575</v>
      </c>
      <c r="B87" s="25">
        <v>58</v>
      </c>
      <c r="C87" s="25">
        <v>58</v>
      </c>
      <c r="D87" s="25"/>
      <c r="E87" s="25">
        <v>58</v>
      </c>
      <c r="F87" s="25"/>
      <c r="G87" s="25"/>
      <c r="H87" s="25"/>
      <c r="I87" s="24" t="s">
        <v>576</v>
      </c>
    </row>
    <row r="88" ht="59.05" customHeight="1" spans="1:9">
      <c r="A88" s="26" t="s">
        <v>577</v>
      </c>
      <c r="B88" s="25">
        <v>30</v>
      </c>
      <c r="C88" s="25">
        <v>30</v>
      </c>
      <c r="D88" s="25">
        <v>30</v>
      </c>
      <c r="E88" s="25"/>
      <c r="F88" s="25"/>
      <c r="G88" s="25"/>
      <c r="H88" s="25"/>
      <c r="I88" s="24" t="s">
        <v>578</v>
      </c>
    </row>
    <row r="89" ht="59.05" customHeight="1" spans="1:9">
      <c r="A89" s="26" t="s">
        <v>579</v>
      </c>
      <c r="B89" s="25">
        <v>52.5625</v>
      </c>
      <c r="C89" s="25">
        <v>52.5625</v>
      </c>
      <c r="D89" s="25">
        <v>52.5625</v>
      </c>
      <c r="E89" s="25"/>
      <c r="F89" s="25"/>
      <c r="G89" s="25"/>
      <c r="H89" s="25"/>
      <c r="I89" s="24" t="s">
        <v>580</v>
      </c>
    </row>
    <row r="90" ht="59.05" customHeight="1" spans="1:9">
      <c r="A90" s="26" t="s">
        <v>581</v>
      </c>
      <c r="B90" s="25">
        <v>45</v>
      </c>
      <c r="C90" s="25">
        <v>45</v>
      </c>
      <c r="D90" s="25">
        <v>45</v>
      </c>
      <c r="E90" s="25"/>
      <c r="F90" s="25"/>
      <c r="G90" s="25"/>
      <c r="H90" s="25"/>
      <c r="I90" s="24" t="s">
        <v>582</v>
      </c>
    </row>
    <row r="91" ht="59.05" customHeight="1" spans="1:9">
      <c r="A91" s="26" t="s">
        <v>583</v>
      </c>
      <c r="B91" s="25">
        <v>2.920939</v>
      </c>
      <c r="C91" s="25">
        <v>2.920939</v>
      </c>
      <c r="D91" s="25">
        <v>2.920939</v>
      </c>
      <c r="E91" s="25"/>
      <c r="F91" s="25"/>
      <c r="G91" s="25"/>
      <c r="H91" s="25"/>
      <c r="I91" s="24" t="s">
        <v>584</v>
      </c>
    </row>
    <row r="92" ht="59.05" customHeight="1" spans="1:9">
      <c r="A92" s="26" t="s">
        <v>585</v>
      </c>
      <c r="B92" s="25">
        <v>2.742425</v>
      </c>
      <c r="C92" s="25">
        <v>2.742425</v>
      </c>
      <c r="D92" s="25">
        <v>2.742425</v>
      </c>
      <c r="E92" s="25"/>
      <c r="F92" s="25"/>
      <c r="G92" s="25"/>
      <c r="H92" s="25"/>
      <c r="I92" s="24" t="s">
        <v>584</v>
      </c>
    </row>
    <row r="93" ht="59.05" customHeight="1" spans="1:9">
      <c r="A93" s="26" t="s">
        <v>586</v>
      </c>
      <c r="B93" s="25">
        <v>0.00405</v>
      </c>
      <c r="C93" s="25">
        <v>0.00405</v>
      </c>
      <c r="D93" s="25">
        <v>0.00405</v>
      </c>
      <c r="E93" s="25"/>
      <c r="F93" s="25"/>
      <c r="G93" s="25"/>
      <c r="H93" s="25"/>
      <c r="I93" s="24" t="s">
        <v>584</v>
      </c>
    </row>
    <row r="94" ht="59.05" customHeight="1" spans="1:9">
      <c r="A94" s="26" t="s">
        <v>587</v>
      </c>
      <c r="B94" s="25">
        <v>0.1262</v>
      </c>
      <c r="C94" s="25">
        <v>0.1262</v>
      </c>
      <c r="D94" s="25">
        <v>0.1262</v>
      </c>
      <c r="E94" s="25"/>
      <c r="F94" s="25"/>
      <c r="G94" s="25"/>
      <c r="H94" s="25"/>
      <c r="I94" s="24" t="s">
        <v>584</v>
      </c>
    </row>
    <row r="95" ht="59.05" customHeight="1" spans="1:9">
      <c r="A95" s="26" t="s">
        <v>588</v>
      </c>
      <c r="B95" s="25">
        <v>7.399279</v>
      </c>
      <c r="C95" s="25">
        <v>7.399279</v>
      </c>
      <c r="D95" s="25"/>
      <c r="E95" s="25">
        <v>7.399279</v>
      </c>
      <c r="F95" s="25"/>
      <c r="G95" s="25"/>
      <c r="H95" s="25"/>
      <c r="I95" s="24" t="s">
        <v>589</v>
      </c>
    </row>
    <row r="96" ht="59.05" customHeight="1" spans="1:9">
      <c r="A96" s="26" t="s">
        <v>590</v>
      </c>
      <c r="B96" s="25">
        <v>1.49905</v>
      </c>
      <c r="C96" s="25">
        <v>1.49905</v>
      </c>
      <c r="D96" s="25"/>
      <c r="E96" s="25">
        <v>1.49905</v>
      </c>
      <c r="F96" s="25"/>
      <c r="G96" s="25"/>
      <c r="H96" s="25"/>
      <c r="I96" s="24" t="s">
        <v>591</v>
      </c>
    </row>
    <row r="97" ht="59.05" customHeight="1" spans="1:9">
      <c r="A97" s="26" t="s">
        <v>592</v>
      </c>
      <c r="B97" s="25">
        <v>0.1578</v>
      </c>
      <c r="C97" s="25">
        <v>0.1578</v>
      </c>
      <c r="D97" s="25">
        <v>0.1578</v>
      </c>
      <c r="E97" s="25"/>
      <c r="F97" s="25"/>
      <c r="G97" s="25"/>
      <c r="H97" s="25"/>
      <c r="I97" s="24" t="s">
        <v>593</v>
      </c>
    </row>
    <row r="98" ht="59.05" customHeight="1" spans="1:9">
      <c r="A98" s="26" t="s">
        <v>594</v>
      </c>
      <c r="B98" s="25">
        <v>0.6546</v>
      </c>
      <c r="C98" s="25">
        <v>0.6546</v>
      </c>
      <c r="D98" s="25">
        <v>0.6546</v>
      </c>
      <c r="E98" s="25"/>
      <c r="F98" s="25"/>
      <c r="G98" s="25"/>
      <c r="H98" s="25"/>
      <c r="I98" s="24" t="s">
        <v>595</v>
      </c>
    </row>
    <row r="99" ht="59.05" customHeight="1" spans="1:9">
      <c r="A99" s="26" t="s">
        <v>596</v>
      </c>
      <c r="B99" s="25">
        <v>5</v>
      </c>
      <c r="C99" s="25">
        <v>5</v>
      </c>
      <c r="D99" s="25">
        <v>5</v>
      </c>
      <c r="E99" s="25"/>
      <c r="F99" s="25"/>
      <c r="G99" s="25"/>
      <c r="H99" s="25"/>
      <c r="I99" s="24" t="s">
        <v>597</v>
      </c>
    </row>
    <row r="100" ht="59.05" customHeight="1" spans="1:9">
      <c r="A100" s="26" t="s">
        <v>598</v>
      </c>
      <c r="B100" s="25">
        <v>0.29645</v>
      </c>
      <c r="C100" s="25">
        <v>0.29645</v>
      </c>
      <c r="D100" s="25">
        <v>0.29645</v>
      </c>
      <c r="E100" s="25"/>
      <c r="F100" s="25"/>
      <c r="G100" s="25"/>
      <c r="H100" s="25"/>
      <c r="I100" s="24" t="s">
        <v>599</v>
      </c>
    </row>
    <row r="101" ht="59.05" customHeight="1" spans="1:9">
      <c r="A101" s="26" t="s">
        <v>600</v>
      </c>
      <c r="B101" s="25">
        <v>0.29645</v>
      </c>
      <c r="C101" s="25">
        <v>0.29645</v>
      </c>
      <c r="D101" s="25">
        <v>0.29645</v>
      </c>
      <c r="E101" s="25"/>
      <c r="F101" s="25"/>
      <c r="G101" s="25"/>
      <c r="H101" s="25"/>
      <c r="I101" s="24" t="s">
        <v>599</v>
      </c>
    </row>
    <row r="102" ht="59.05" customHeight="1" spans="1:9">
      <c r="A102" s="26" t="s">
        <v>601</v>
      </c>
      <c r="B102" s="25">
        <v>0.539261</v>
      </c>
      <c r="C102" s="25">
        <v>0.539261</v>
      </c>
      <c r="D102" s="25">
        <v>0.539261</v>
      </c>
      <c r="E102" s="25"/>
      <c r="F102" s="25"/>
      <c r="G102" s="25"/>
      <c r="H102" s="25"/>
      <c r="I102" s="24" t="s">
        <v>584</v>
      </c>
    </row>
    <row r="103" ht="59.05" customHeight="1" spans="1:9">
      <c r="A103" s="26" t="s">
        <v>602</v>
      </c>
      <c r="B103" s="25">
        <v>1.66712</v>
      </c>
      <c r="C103" s="25">
        <v>1.66712</v>
      </c>
      <c r="D103" s="25">
        <v>1.66712</v>
      </c>
      <c r="E103" s="25"/>
      <c r="F103" s="25"/>
      <c r="G103" s="25"/>
      <c r="H103" s="25"/>
      <c r="I103" s="24" t="s">
        <v>603</v>
      </c>
    </row>
    <row r="104" ht="59.05" customHeight="1" spans="1:9">
      <c r="A104" s="26" t="s">
        <v>604</v>
      </c>
      <c r="B104" s="25">
        <v>111.722288</v>
      </c>
      <c r="C104" s="25">
        <v>111.722288</v>
      </c>
      <c r="D104" s="25"/>
      <c r="E104" s="25">
        <v>111.722288</v>
      </c>
      <c r="F104" s="25"/>
      <c r="G104" s="25"/>
      <c r="H104" s="25"/>
      <c r="I104" s="24" t="s">
        <v>605</v>
      </c>
    </row>
    <row r="105" ht="59.05" customHeight="1" spans="1:9">
      <c r="A105" s="26" t="s">
        <v>606</v>
      </c>
      <c r="B105" s="25">
        <v>30</v>
      </c>
      <c r="C105" s="25">
        <v>30</v>
      </c>
      <c r="D105" s="25">
        <v>30</v>
      </c>
      <c r="E105" s="25"/>
      <c r="F105" s="25"/>
      <c r="G105" s="25"/>
      <c r="H105" s="25"/>
      <c r="I105" s="24" t="s">
        <v>607</v>
      </c>
    </row>
    <row r="106" ht="59.05" customHeight="1" spans="1:9">
      <c r="A106" s="26" t="s">
        <v>608</v>
      </c>
      <c r="B106" s="25">
        <v>1</v>
      </c>
      <c r="C106" s="25">
        <v>1</v>
      </c>
      <c r="D106" s="25">
        <v>1</v>
      </c>
      <c r="E106" s="25"/>
      <c r="F106" s="25"/>
      <c r="G106" s="25"/>
      <c r="H106" s="25"/>
      <c r="I106" s="24" t="s">
        <v>609</v>
      </c>
    </row>
    <row r="107" ht="59.05" customHeight="1" spans="1:9">
      <c r="A107" s="26" t="s">
        <v>610</v>
      </c>
      <c r="B107" s="25">
        <v>15</v>
      </c>
      <c r="C107" s="25">
        <v>15</v>
      </c>
      <c r="D107" s="25"/>
      <c r="E107" s="25">
        <v>15</v>
      </c>
      <c r="F107" s="25"/>
      <c r="G107" s="25"/>
      <c r="H107" s="25"/>
      <c r="I107" s="24" t="s">
        <v>611</v>
      </c>
    </row>
    <row r="108" ht="59.05" customHeight="1" spans="1:9">
      <c r="A108" s="26" t="s">
        <v>612</v>
      </c>
      <c r="B108" s="25">
        <v>15</v>
      </c>
      <c r="C108" s="25">
        <v>15</v>
      </c>
      <c r="D108" s="25"/>
      <c r="E108" s="25">
        <v>15</v>
      </c>
      <c r="F108" s="25"/>
      <c r="G108" s="25"/>
      <c r="H108" s="25"/>
      <c r="I108" s="24" t="s">
        <v>613</v>
      </c>
    </row>
    <row r="109" ht="59.05" customHeight="1" spans="1:9">
      <c r="A109" s="26" t="s">
        <v>614</v>
      </c>
      <c r="B109" s="25">
        <v>30</v>
      </c>
      <c r="C109" s="25">
        <v>30</v>
      </c>
      <c r="D109" s="25"/>
      <c r="E109" s="25">
        <v>30</v>
      </c>
      <c r="F109" s="25"/>
      <c r="G109" s="25"/>
      <c r="H109" s="25"/>
      <c r="I109" s="24" t="s">
        <v>615</v>
      </c>
    </row>
    <row r="110" ht="59.05" customHeight="1" spans="1:9">
      <c r="A110" s="26" t="s">
        <v>616</v>
      </c>
      <c r="B110" s="25">
        <v>20</v>
      </c>
      <c r="C110" s="25">
        <v>20</v>
      </c>
      <c r="D110" s="25"/>
      <c r="E110" s="25">
        <v>20</v>
      </c>
      <c r="F110" s="25"/>
      <c r="G110" s="25"/>
      <c r="H110" s="25"/>
      <c r="I110" s="24" t="s">
        <v>617</v>
      </c>
    </row>
    <row r="111" ht="59.05" customHeight="1" spans="1:9">
      <c r="A111" s="26" t="s">
        <v>618</v>
      </c>
      <c r="B111" s="25">
        <v>300</v>
      </c>
      <c r="C111" s="25">
        <v>300</v>
      </c>
      <c r="D111" s="25">
        <v>300</v>
      </c>
      <c r="E111" s="25"/>
      <c r="F111" s="25"/>
      <c r="G111" s="25"/>
      <c r="H111" s="25"/>
      <c r="I111" s="24" t="s">
        <v>611</v>
      </c>
    </row>
    <row r="112" ht="59.05" customHeight="1" spans="1:9">
      <c r="A112" s="26" t="s">
        <v>619</v>
      </c>
      <c r="B112" s="25">
        <v>1.65147</v>
      </c>
      <c r="C112" s="25">
        <v>1.65147</v>
      </c>
      <c r="D112" s="25">
        <v>0.996184</v>
      </c>
      <c r="E112" s="25">
        <v>0.655286</v>
      </c>
      <c r="F112" s="25"/>
      <c r="G112" s="25"/>
      <c r="H112" s="25"/>
      <c r="I112" s="24" t="s">
        <v>620</v>
      </c>
    </row>
    <row r="113" ht="59.05" customHeight="1" spans="1:9">
      <c r="A113" s="26" t="s">
        <v>621</v>
      </c>
      <c r="B113" s="25">
        <v>0.9</v>
      </c>
      <c r="C113" s="25">
        <v>0.9</v>
      </c>
      <c r="D113" s="25">
        <v>0.9</v>
      </c>
      <c r="E113" s="25"/>
      <c r="F113" s="25"/>
      <c r="G113" s="25"/>
      <c r="H113" s="25"/>
      <c r="I113" s="24" t="s">
        <v>622</v>
      </c>
    </row>
    <row r="114" ht="59.05" customHeight="1" spans="1:9">
      <c r="A114" s="26" t="s">
        <v>623</v>
      </c>
      <c r="B114" s="25">
        <v>3.7904</v>
      </c>
      <c r="C114" s="25">
        <v>3.7904</v>
      </c>
      <c r="D114" s="25">
        <v>3.7904</v>
      </c>
      <c r="E114" s="25"/>
      <c r="F114" s="25"/>
      <c r="G114" s="25"/>
      <c r="H114" s="25"/>
      <c r="I114" s="24" t="s">
        <v>624</v>
      </c>
    </row>
    <row r="115" ht="59.05" customHeight="1" spans="1:9">
      <c r="A115" s="26" t="s">
        <v>512</v>
      </c>
      <c r="B115" s="25">
        <v>10.687</v>
      </c>
      <c r="C115" s="25">
        <v>10.687</v>
      </c>
      <c r="D115" s="25"/>
      <c r="E115" s="25">
        <v>10.687</v>
      </c>
      <c r="F115" s="25"/>
      <c r="G115" s="25"/>
      <c r="H115" s="25"/>
      <c r="I115" s="24" t="s">
        <v>625</v>
      </c>
    </row>
    <row r="116" ht="59.05" customHeight="1" spans="1:9">
      <c r="A116" s="26" t="s">
        <v>626</v>
      </c>
      <c r="B116" s="25">
        <v>26.229718</v>
      </c>
      <c r="C116" s="25">
        <v>26.229718</v>
      </c>
      <c r="D116" s="25"/>
      <c r="E116" s="25">
        <v>26.229718</v>
      </c>
      <c r="F116" s="25"/>
      <c r="G116" s="25"/>
      <c r="H116" s="25"/>
      <c r="I116" s="24" t="s">
        <v>627</v>
      </c>
    </row>
    <row r="117" s="1" customFormat="1" ht="59.05" customHeight="1" spans="1:9">
      <c r="A117" s="28" t="s">
        <v>628</v>
      </c>
      <c r="B117" s="25">
        <v>1.4635</v>
      </c>
      <c r="C117" s="25">
        <v>1.4635</v>
      </c>
      <c r="D117" s="25"/>
      <c r="E117" s="25">
        <v>1.4635</v>
      </c>
      <c r="F117" s="25"/>
      <c r="G117" s="25"/>
      <c r="H117" s="25"/>
      <c r="I117" s="24" t="s">
        <v>629</v>
      </c>
    </row>
    <row r="118" s="1" customFormat="1" ht="59.05" customHeight="1" spans="1:9">
      <c r="A118" s="28" t="s">
        <v>630</v>
      </c>
      <c r="B118" s="25">
        <v>7.6486</v>
      </c>
      <c r="C118" s="25">
        <v>7.6486</v>
      </c>
      <c r="D118" s="25"/>
      <c r="E118" s="25">
        <v>7.6486</v>
      </c>
      <c r="F118" s="25"/>
      <c r="G118" s="25"/>
      <c r="H118" s="25"/>
      <c r="I118" s="24" t="s">
        <v>624</v>
      </c>
    </row>
    <row r="119" s="1" customFormat="1" ht="59.05" customHeight="1" spans="1:9">
      <c r="A119" s="28" t="s">
        <v>590</v>
      </c>
      <c r="B119" s="25">
        <v>0.720114</v>
      </c>
      <c r="C119" s="25">
        <v>0.720114</v>
      </c>
      <c r="D119" s="25"/>
      <c r="E119" s="25">
        <v>0.720114</v>
      </c>
      <c r="F119" s="25"/>
      <c r="G119" s="25"/>
      <c r="H119" s="25"/>
      <c r="I119" s="24" t="s">
        <v>591</v>
      </c>
    </row>
    <row r="120" s="1" customFormat="1" ht="59.05" customHeight="1" spans="1:9">
      <c r="A120" s="28" t="s">
        <v>631</v>
      </c>
      <c r="B120" s="25">
        <v>6.9834</v>
      </c>
      <c r="C120" s="25">
        <v>6.9834</v>
      </c>
      <c r="D120" s="25"/>
      <c r="E120" s="25">
        <v>6.9834</v>
      </c>
      <c r="F120" s="25"/>
      <c r="G120" s="25"/>
      <c r="H120" s="25"/>
      <c r="I120" s="24" t="s">
        <v>632</v>
      </c>
    </row>
    <row r="121" s="1" customFormat="1" ht="59.05" customHeight="1" spans="1:9">
      <c r="A121" s="28" t="s">
        <v>633</v>
      </c>
      <c r="B121" s="25">
        <v>1169.4498</v>
      </c>
      <c r="C121" s="25">
        <v>1169.4498</v>
      </c>
      <c r="D121" s="25"/>
      <c r="E121" s="25">
        <v>1169.4498</v>
      </c>
      <c r="F121" s="25"/>
      <c r="G121" s="25"/>
      <c r="H121" s="25"/>
      <c r="I121" s="24" t="s">
        <v>634</v>
      </c>
    </row>
    <row r="122" s="1" customFormat="1" ht="59.05" customHeight="1" spans="1:9">
      <c r="A122" s="28" t="s">
        <v>635</v>
      </c>
      <c r="B122" s="25">
        <v>2</v>
      </c>
      <c r="C122" s="25">
        <v>2</v>
      </c>
      <c r="D122" s="25"/>
      <c r="E122" s="25">
        <v>2</v>
      </c>
      <c r="F122" s="25"/>
      <c r="G122" s="25"/>
      <c r="H122" s="25"/>
      <c r="I122" s="24" t="s">
        <v>636</v>
      </c>
    </row>
    <row r="123" s="1" customFormat="1" ht="59.05" customHeight="1" spans="1:9">
      <c r="A123" s="28" t="s">
        <v>498</v>
      </c>
      <c r="B123" s="25">
        <v>805.305324</v>
      </c>
      <c r="C123" s="25"/>
      <c r="D123" s="25"/>
      <c r="E123" s="25"/>
      <c r="F123" s="25"/>
      <c r="G123" s="25">
        <v>805.305324</v>
      </c>
      <c r="H123" s="25"/>
      <c r="I123" s="24" t="s">
        <v>637</v>
      </c>
    </row>
    <row r="124" s="1" customFormat="1" ht="59.05" customHeight="1" spans="1:9">
      <c r="A124" s="28" t="s">
        <v>638</v>
      </c>
      <c r="B124" s="25">
        <v>2496.776126</v>
      </c>
      <c r="C124" s="25"/>
      <c r="D124" s="25"/>
      <c r="E124" s="25"/>
      <c r="F124" s="25"/>
      <c r="G124" s="25">
        <v>2496.776126</v>
      </c>
      <c r="H124" s="25"/>
      <c r="I124" s="24" t="s">
        <v>639</v>
      </c>
    </row>
    <row r="125" ht="37.9" customHeight="1" spans="1:9">
      <c r="A125" s="26" t="s">
        <v>408</v>
      </c>
      <c r="B125" s="25">
        <v>184</v>
      </c>
      <c r="C125" s="25">
        <v>184</v>
      </c>
      <c r="D125" s="25"/>
      <c r="E125" s="25">
        <v>184</v>
      </c>
      <c r="F125" s="25"/>
      <c r="G125" s="25"/>
      <c r="H125" s="25"/>
      <c r="I125" s="24"/>
    </row>
    <row r="126" ht="59.05" customHeight="1" spans="1:9">
      <c r="A126" s="26" t="s">
        <v>525</v>
      </c>
      <c r="B126" s="25">
        <v>4</v>
      </c>
      <c r="C126" s="25">
        <v>4</v>
      </c>
      <c r="D126" s="25"/>
      <c r="E126" s="25">
        <v>4</v>
      </c>
      <c r="F126" s="25"/>
      <c r="G126" s="25"/>
      <c r="H126" s="25"/>
      <c r="I126" s="24" t="s">
        <v>640</v>
      </c>
    </row>
    <row r="127" ht="59.05" customHeight="1" spans="1:9">
      <c r="A127" s="26" t="s">
        <v>641</v>
      </c>
      <c r="B127" s="25">
        <v>150</v>
      </c>
      <c r="C127" s="25">
        <v>150</v>
      </c>
      <c r="D127" s="25"/>
      <c r="E127" s="25">
        <v>150</v>
      </c>
      <c r="F127" s="25"/>
      <c r="G127" s="25"/>
      <c r="H127" s="25"/>
      <c r="I127" s="24" t="s">
        <v>642</v>
      </c>
    </row>
    <row r="128" ht="59.05" customHeight="1" spans="1:9">
      <c r="A128" s="26" t="s">
        <v>643</v>
      </c>
      <c r="B128" s="25">
        <v>30</v>
      </c>
      <c r="C128" s="25">
        <v>30</v>
      </c>
      <c r="D128" s="25"/>
      <c r="E128" s="25">
        <v>30</v>
      </c>
      <c r="F128" s="25"/>
      <c r="G128" s="25"/>
      <c r="H128" s="25"/>
      <c r="I128" s="24" t="s">
        <v>644</v>
      </c>
    </row>
    <row r="129" ht="37.9" customHeight="1" spans="1:9">
      <c r="A129" s="26" t="s">
        <v>409</v>
      </c>
      <c r="B129" s="25">
        <v>70</v>
      </c>
      <c r="C129" s="25">
        <v>70</v>
      </c>
      <c r="D129" s="25">
        <v>70</v>
      </c>
      <c r="E129" s="25"/>
      <c r="F129" s="25"/>
      <c r="G129" s="25"/>
      <c r="H129" s="25"/>
      <c r="I129" s="24"/>
    </row>
    <row r="130" ht="59.05" customHeight="1" spans="1:9">
      <c r="A130" s="26" t="s">
        <v>645</v>
      </c>
      <c r="B130" s="25">
        <v>70</v>
      </c>
      <c r="C130" s="25">
        <v>70</v>
      </c>
      <c r="D130" s="25">
        <v>70</v>
      </c>
      <c r="E130" s="25"/>
      <c r="F130" s="25"/>
      <c r="G130" s="25"/>
      <c r="H130" s="25"/>
      <c r="I130" s="24" t="s">
        <v>646</v>
      </c>
    </row>
    <row r="131" ht="26.6" customHeight="1" spans="1:9">
      <c r="A131" s="26" t="s">
        <v>410</v>
      </c>
      <c r="B131" s="25">
        <v>72.225765</v>
      </c>
      <c r="C131" s="25">
        <v>72.225765</v>
      </c>
      <c r="D131" s="25">
        <v>36.225765</v>
      </c>
      <c r="E131" s="25">
        <v>36</v>
      </c>
      <c r="F131" s="25"/>
      <c r="G131" s="25"/>
      <c r="H131" s="25"/>
      <c r="I131" s="24"/>
    </row>
    <row r="132" ht="59.05" customHeight="1" spans="1:9">
      <c r="A132" s="26" t="s">
        <v>647</v>
      </c>
      <c r="B132" s="25">
        <v>22</v>
      </c>
      <c r="C132" s="25">
        <v>22</v>
      </c>
      <c r="D132" s="25"/>
      <c r="E132" s="25">
        <v>22</v>
      </c>
      <c r="F132" s="25"/>
      <c r="G132" s="25"/>
      <c r="H132" s="25"/>
      <c r="I132" s="24" t="s">
        <v>648</v>
      </c>
    </row>
    <row r="133" ht="59.05" customHeight="1" spans="1:9">
      <c r="A133" s="26" t="s">
        <v>649</v>
      </c>
      <c r="B133" s="25">
        <v>10</v>
      </c>
      <c r="C133" s="25">
        <v>10</v>
      </c>
      <c r="D133" s="25"/>
      <c r="E133" s="25">
        <v>10</v>
      </c>
      <c r="F133" s="25"/>
      <c r="G133" s="25"/>
      <c r="H133" s="25"/>
      <c r="I133" s="24" t="s">
        <v>650</v>
      </c>
    </row>
    <row r="134" ht="59.05" customHeight="1" spans="1:9">
      <c r="A134" s="26" t="s">
        <v>525</v>
      </c>
      <c r="B134" s="25">
        <v>4</v>
      </c>
      <c r="C134" s="25">
        <v>4</v>
      </c>
      <c r="D134" s="25"/>
      <c r="E134" s="25">
        <v>4</v>
      </c>
      <c r="F134" s="25"/>
      <c r="G134" s="25"/>
      <c r="H134" s="25"/>
      <c r="I134" s="24" t="s">
        <v>651</v>
      </c>
    </row>
    <row r="135" ht="59.05" customHeight="1" spans="1:9">
      <c r="A135" s="26" t="s">
        <v>652</v>
      </c>
      <c r="B135" s="25">
        <v>12.577365</v>
      </c>
      <c r="C135" s="25">
        <v>12.577365</v>
      </c>
      <c r="D135" s="25">
        <v>12.577365</v>
      </c>
      <c r="E135" s="25"/>
      <c r="F135" s="25"/>
      <c r="G135" s="25"/>
      <c r="H135" s="25"/>
      <c r="I135" s="24" t="s">
        <v>653</v>
      </c>
    </row>
    <row r="136" ht="59.05" customHeight="1" spans="1:9">
      <c r="A136" s="26" t="s">
        <v>471</v>
      </c>
      <c r="B136" s="25">
        <v>23</v>
      </c>
      <c r="C136" s="25">
        <v>23</v>
      </c>
      <c r="D136" s="25">
        <v>23</v>
      </c>
      <c r="E136" s="25"/>
      <c r="F136" s="25"/>
      <c r="G136" s="25"/>
      <c r="H136" s="25"/>
      <c r="I136" s="24" t="s">
        <v>472</v>
      </c>
    </row>
    <row r="137" ht="59.05" customHeight="1" spans="1:9">
      <c r="A137" s="26" t="s">
        <v>654</v>
      </c>
      <c r="B137" s="25">
        <v>0.6484</v>
      </c>
      <c r="C137" s="25">
        <v>0.6484</v>
      </c>
      <c r="D137" s="25">
        <v>0.6484</v>
      </c>
      <c r="E137" s="25"/>
      <c r="F137" s="25"/>
      <c r="G137" s="25"/>
      <c r="H137" s="25"/>
      <c r="I137" s="24" t="s">
        <v>655</v>
      </c>
    </row>
    <row r="138" s="1" customFormat="1" ht="26.6" customHeight="1" spans="1:9">
      <c r="A138" s="26" t="s">
        <v>411</v>
      </c>
      <c r="B138" s="25">
        <f>C138</f>
        <v>642.682383</v>
      </c>
      <c r="C138" s="25">
        <f>D138+E138</f>
        <v>642.682383</v>
      </c>
      <c r="D138" s="25"/>
      <c r="E138" s="25">
        <f>SUM(E139:E149)</f>
        <v>642.682383</v>
      </c>
      <c r="F138" s="25"/>
      <c r="G138" s="25"/>
      <c r="H138" s="25"/>
      <c r="I138" s="24"/>
    </row>
    <row r="139" ht="59.05" customHeight="1" spans="1:9">
      <c r="A139" s="26" t="s">
        <v>656</v>
      </c>
      <c r="B139" s="25">
        <v>138</v>
      </c>
      <c r="C139" s="25">
        <v>138</v>
      </c>
      <c r="D139" s="25"/>
      <c r="E139" s="25">
        <v>138</v>
      </c>
      <c r="F139" s="25"/>
      <c r="G139" s="25"/>
      <c r="H139" s="25"/>
      <c r="I139" s="24" t="s">
        <v>657</v>
      </c>
    </row>
    <row r="140" ht="59.05" customHeight="1" spans="1:9">
      <c r="A140" s="26" t="s">
        <v>658</v>
      </c>
      <c r="B140" s="25">
        <v>50</v>
      </c>
      <c r="C140" s="25">
        <v>50</v>
      </c>
      <c r="D140" s="25"/>
      <c r="E140" s="25">
        <v>50</v>
      </c>
      <c r="F140" s="25"/>
      <c r="G140" s="25"/>
      <c r="H140" s="25"/>
      <c r="I140" s="24" t="s">
        <v>659</v>
      </c>
    </row>
    <row r="141" ht="59.05" customHeight="1" spans="1:9">
      <c r="A141" s="26" t="s">
        <v>660</v>
      </c>
      <c r="B141" s="25">
        <v>80</v>
      </c>
      <c r="C141" s="25">
        <v>80</v>
      </c>
      <c r="D141" s="25"/>
      <c r="E141" s="25">
        <v>80</v>
      </c>
      <c r="F141" s="25"/>
      <c r="G141" s="25"/>
      <c r="H141" s="25"/>
      <c r="I141" s="24" t="s">
        <v>661</v>
      </c>
    </row>
    <row r="142" ht="59.05" customHeight="1" spans="1:9">
      <c r="A142" s="26" t="s">
        <v>662</v>
      </c>
      <c r="B142" s="25">
        <v>0.662363</v>
      </c>
      <c r="C142" s="25">
        <v>0.662363</v>
      </c>
      <c r="D142" s="25"/>
      <c r="E142" s="25">
        <v>0.662363</v>
      </c>
      <c r="F142" s="25"/>
      <c r="G142" s="25"/>
      <c r="H142" s="25"/>
      <c r="I142" s="24" t="s">
        <v>663</v>
      </c>
    </row>
    <row r="143" ht="59.05" customHeight="1" spans="1:9">
      <c r="A143" s="26" t="s">
        <v>664</v>
      </c>
      <c r="B143" s="25">
        <v>1.024053</v>
      </c>
      <c r="C143" s="25">
        <v>1.024053</v>
      </c>
      <c r="D143" s="25"/>
      <c r="E143" s="25">
        <v>1.024053</v>
      </c>
      <c r="F143" s="25"/>
      <c r="G143" s="25"/>
      <c r="H143" s="25"/>
      <c r="I143" s="24" t="s">
        <v>665</v>
      </c>
    </row>
    <row r="144" ht="59.05" customHeight="1" spans="1:9">
      <c r="A144" s="26" t="s">
        <v>666</v>
      </c>
      <c r="B144" s="25">
        <v>1.263211</v>
      </c>
      <c r="C144" s="25">
        <v>1.263211</v>
      </c>
      <c r="D144" s="25"/>
      <c r="E144" s="25">
        <v>1.263211</v>
      </c>
      <c r="F144" s="25"/>
      <c r="G144" s="25"/>
      <c r="H144" s="25"/>
      <c r="I144" s="24" t="s">
        <v>667</v>
      </c>
    </row>
    <row r="145" ht="33.75" spans="1:9">
      <c r="A145" s="26" t="s">
        <v>668</v>
      </c>
      <c r="B145" s="25">
        <v>40.336582</v>
      </c>
      <c r="C145" s="25">
        <v>40.336582</v>
      </c>
      <c r="D145" s="25"/>
      <c r="E145" s="25">
        <v>40.336582</v>
      </c>
      <c r="F145" s="25"/>
      <c r="G145" s="25"/>
      <c r="H145" s="25"/>
      <c r="I145" s="24" t="s">
        <v>669</v>
      </c>
    </row>
    <row r="146" ht="22.5" spans="1:9">
      <c r="A146" s="26" t="s">
        <v>670</v>
      </c>
      <c r="B146" s="25">
        <v>0.429074</v>
      </c>
      <c r="C146" s="25">
        <v>0.429074</v>
      </c>
      <c r="D146" s="25"/>
      <c r="E146" s="25">
        <v>0.429074</v>
      </c>
      <c r="F146" s="25"/>
      <c r="G146" s="25"/>
      <c r="H146" s="25"/>
      <c r="I146" s="24" t="s">
        <v>671</v>
      </c>
    </row>
    <row r="147" ht="45" spans="1:9">
      <c r="A147" s="26" t="s">
        <v>672</v>
      </c>
      <c r="B147" s="25">
        <v>260.3686</v>
      </c>
      <c r="C147" s="25">
        <v>260.3686</v>
      </c>
      <c r="D147" s="25"/>
      <c r="E147" s="25">
        <v>260.3686</v>
      </c>
      <c r="F147" s="25"/>
      <c r="G147" s="25"/>
      <c r="H147" s="25"/>
      <c r="I147" s="24" t="s">
        <v>673</v>
      </c>
    </row>
    <row r="148" ht="22.5" spans="1:9">
      <c r="A148" s="26" t="s">
        <v>674</v>
      </c>
      <c r="B148" s="25">
        <v>1.5</v>
      </c>
      <c r="C148" s="25">
        <v>1.5</v>
      </c>
      <c r="D148" s="25"/>
      <c r="E148" s="25">
        <v>1.5</v>
      </c>
      <c r="F148" s="25"/>
      <c r="G148" s="25"/>
      <c r="H148" s="25"/>
      <c r="I148" s="24" t="s">
        <v>675</v>
      </c>
    </row>
    <row r="149" s="1" customFormat="1" ht="33.75" spans="1:9">
      <c r="A149" s="26" t="s">
        <v>676</v>
      </c>
      <c r="B149" s="25">
        <v>69.0985</v>
      </c>
      <c r="C149" s="25">
        <v>69.0985</v>
      </c>
      <c r="D149" s="25"/>
      <c r="E149" s="25">
        <v>69.0985</v>
      </c>
      <c r="F149" s="25"/>
      <c r="G149" s="25"/>
      <c r="H149" s="25"/>
      <c r="I149" s="24" t="s">
        <v>677</v>
      </c>
    </row>
    <row r="150" ht="22.5" spans="1:9">
      <c r="A150" s="26" t="s">
        <v>412</v>
      </c>
      <c r="B150" s="25">
        <v>38.266362</v>
      </c>
      <c r="C150" s="25">
        <v>38.266362</v>
      </c>
      <c r="D150" s="25">
        <v>15.849934</v>
      </c>
      <c r="E150" s="25">
        <v>22.416428</v>
      </c>
      <c r="F150" s="25"/>
      <c r="G150" s="25"/>
      <c r="H150" s="25"/>
      <c r="I150" s="24"/>
    </row>
    <row r="151" ht="45" spans="1:9">
      <c r="A151" s="26" t="s">
        <v>678</v>
      </c>
      <c r="B151" s="25">
        <v>20</v>
      </c>
      <c r="C151" s="25">
        <v>20</v>
      </c>
      <c r="D151" s="25"/>
      <c r="E151" s="25">
        <v>20</v>
      </c>
      <c r="F151" s="25"/>
      <c r="G151" s="25"/>
      <c r="H151" s="25"/>
      <c r="I151" s="24" t="s">
        <v>679</v>
      </c>
    </row>
    <row r="152" ht="56.25" spans="1:9">
      <c r="A152" s="26" t="s">
        <v>680</v>
      </c>
      <c r="B152" s="25">
        <v>1</v>
      </c>
      <c r="C152" s="25">
        <v>1</v>
      </c>
      <c r="D152" s="25"/>
      <c r="E152" s="25">
        <v>1</v>
      </c>
      <c r="F152" s="25"/>
      <c r="G152" s="25"/>
      <c r="H152" s="25"/>
      <c r="I152" s="24" t="s">
        <v>681</v>
      </c>
    </row>
    <row r="153" ht="59.05" customHeight="1" spans="1:9">
      <c r="A153" s="26" t="s">
        <v>682</v>
      </c>
      <c r="B153" s="25">
        <v>0.916428</v>
      </c>
      <c r="C153" s="25">
        <v>0.916428</v>
      </c>
      <c r="D153" s="25"/>
      <c r="E153" s="25">
        <v>0.916428</v>
      </c>
      <c r="F153" s="25"/>
      <c r="G153" s="25"/>
      <c r="H153" s="25"/>
      <c r="I153" s="24" t="s">
        <v>683</v>
      </c>
    </row>
    <row r="154" ht="59.05" customHeight="1" spans="1:9">
      <c r="A154" s="26" t="s">
        <v>684</v>
      </c>
      <c r="B154" s="25">
        <v>0.9175</v>
      </c>
      <c r="C154" s="25">
        <v>0.9175</v>
      </c>
      <c r="D154" s="25">
        <v>0.9175</v>
      </c>
      <c r="E154" s="25"/>
      <c r="F154" s="25"/>
      <c r="G154" s="25"/>
      <c r="H154" s="25"/>
      <c r="I154" s="24" t="s">
        <v>685</v>
      </c>
    </row>
    <row r="155" ht="59.05" customHeight="1" spans="1:9">
      <c r="A155" s="26" t="s">
        <v>686</v>
      </c>
      <c r="B155" s="25">
        <v>14.932434</v>
      </c>
      <c r="C155" s="25">
        <v>14.932434</v>
      </c>
      <c r="D155" s="25">
        <v>14.932434</v>
      </c>
      <c r="E155" s="25"/>
      <c r="F155" s="25"/>
      <c r="G155" s="25"/>
      <c r="H155" s="25"/>
      <c r="I155" s="24" t="s">
        <v>687</v>
      </c>
    </row>
    <row r="156" ht="59.05" customHeight="1" spans="1:9">
      <c r="A156" s="26" t="s">
        <v>688</v>
      </c>
      <c r="B156" s="25">
        <v>0.5</v>
      </c>
      <c r="C156" s="25">
        <v>0.5</v>
      </c>
      <c r="D156" s="25"/>
      <c r="E156" s="25">
        <v>0.5</v>
      </c>
      <c r="F156" s="25"/>
      <c r="G156" s="25"/>
      <c r="H156" s="25"/>
      <c r="I156" s="24" t="s">
        <v>689</v>
      </c>
    </row>
  </sheetData>
  <mergeCells count="10">
    <mergeCell ref="A1:B1"/>
    <mergeCell ref="H1:I1"/>
    <mergeCell ref="A2:I2"/>
    <mergeCell ref="A3:H3"/>
    <mergeCell ref="C4:F4"/>
    <mergeCell ref="A4:A5"/>
    <mergeCell ref="B4:B5"/>
    <mergeCell ref="G4:G5"/>
    <mergeCell ref="H4:H5"/>
    <mergeCell ref="I4:I5"/>
  </mergeCells>
  <printOptions horizontalCentered="1"/>
  <pageMargins left="0.195999994874001" right="0.195999994874001" top="0.708000004291534" bottom="0.70800000429153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A1" sqref="$A1:$XFD1048576"/>
    </sheetView>
  </sheetViews>
  <sheetFormatPr defaultColWidth="10" defaultRowHeight="13.5" outlineLevelCol="6"/>
  <cols>
    <col min="1" max="1" width="11.6666666666667" style="1" customWidth="1"/>
    <col min="2" max="2" width="9.76666666666667" style="1" customWidth="1"/>
    <col min="3" max="3" width="17.6416666666667" style="1" customWidth="1"/>
    <col min="4" max="4" width="43" style="1" customWidth="1"/>
    <col min="5" max="5" width="18.5" style="1" customWidth="1"/>
    <col min="6" max="6" width="14.375" style="1" customWidth="1"/>
    <col min="7" max="7" width="26.625" style="1" customWidth="1"/>
    <col min="8" max="16384" width="10" style="1"/>
  </cols>
  <sheetData>
    <row r="1" ht="14.3" customHeight="1" spans="1:1">
      <c r="A1" s="2"/>
    </row>
    <row r="2" ht="34.15" customHeight="1" spans="1:7">
      <c r="A2" s="3" t="s">
        <v>690</v>
      </c>
      <c r="B2" s="3"/>
      <c r="C2" s="3"/>
      <c r="D2" s="3"/>
      <c r="E2" s="3"/>
      <c r="F2" s="3"/>
      <c r="G2" s="3"/>
    </row>
    <row r="3" ht="24.2" customHeight="1" spans="1:7">
      <c r="A3" s="4" t="s">
        <v>691</v>
      </c>
      <c r="B3" s="4"/>
      <c r="C3" s="4" t="s">
        <v>692</v>
      </c>
      <c r="D3" s="4"/>
      <c r="E3" s="4"/>
      <c r="F3" s="4"/>
      <c r="G3" s="4"/>
    </row>
    <row r="4" ht="24.2" customHeight="1" spans="1:7">
      <c r="A4" s="4" t="s">
        <v>693</v>
      </c>
      <c r="B4" s="4"/>
      <c r="C4" s="4" t="s">
        <v>694</v>
      </c>
      <c r="D4" s="4" t="s">
        <v>695</v>
      </c>
      <c r="E4" s="4" t="s">
        <v>696</v>
      </c>
      <c r="F4" s="4" t="s">
        <v>695</v>
      </c>
      <c r="G4" s="4"/>
    </row>
    <row r="5" ht="24.2" customHeight="1" spans="1:7">
      <c r="A5" s="4"/>
      <c r="B5" s="4"/>
      <c r="C5" s="4" t="s">
        <v>218</v>
      </c>
      <c r="D5" s="5">
        <v>8053.082435</v>
      </c>
      <c r="E5" s="4" t="s">
        <v>399</v>
      </c>
      <c r="F5" s="5">
        <v>20991.566956</v>
      </c>
      <c r="G5" s="5"/>
    </row>
    <row r="6" ht="24.2" customHeight="1" spans="1:7">
      <c r="A6" s="4"/>
      <c r="B6" s="4"/>
      <c r="C6" s="4" t="s">
        <v>219</v>
      </c>
      <c r="D6" s="5">
        <v>16240.565971</v>
      </c>
      <c r="E6" s="4" t="s">
        <v>401</v>
      </c>
      <c r="F6" s="5">
        <v>3302.08145</v>
      </c>
      <c r="G6" s="5"/>
    </row>
    <row r="7" ht="24.2" customHeight="1" spans="1:7">
      <c r="A7" s="4"/>
      <c r="B7" s="4"/>
      <c r="C7" s="4" t="s">
        <v>697</v>
      </c>
      <c r="D7" s="4" t="s">
        <v>695</v>
      </c>
      <c r="E7" s="4" t="s">
        <v>698</v>
      </c>
      <c r="F7" s="4" t="s">
        <v>695</v>
      </c>
      <c r="G7" s="4"/>
    </row>
    <row r="8" ht="24.2" customHeight="1" spans="1:7">
      <c r="A8" s="4"/>
      <c r="B8" s="4"/>
      <c r="C8" s="4" t="s">
        <v>699</v>
      </c>
      <c r="D8" s="5">
        <v>0</v>
      </c>
      <c r="E8" s="4" t="s">
        <v>700</v>
      </c>
      <c r="F8" s="5">
        <v>20991.566956</v>
      </c>
      <c r="G8" s="5"/>
    </row>
    <row r="9" ht="24.2" customHeight="1" spans="1:7">
      <c r="A9" s="4"/>
      <c r="B9" s="4"/>
      <c r="C9" s="4" t="s">
        <v>701</v>
      </c>
      <c r="D9" s="5">
        <v>0</v>
      </c>
      <c r="E9" s="4" t="s">
        <v>702</v>
      </c>
      <c r="F9" s="5">
        <v>0</v>
      </c>
      <c r="G9" s="5"/>
    </row>
    <row r="10" ht="53" customHeight="1" spans="1:7">
      <c r="A10" s="4" t="s">
        <v>703</v>
      </c>
      <c r="B10" s="4"/>
      <c r="C10" s="4" t="s">
        <v>704</v>
      </c>
      <c r="D10" s="4"/>
      <c r="E10" s="4"/>
      <c r="F10" s="4"/>
      <c r="G10" s="4"/>
    </row>
    <row r="11" ht="53" customHeight="1" spans="1:7">
      <c r="A11" s="4"/>
      <c r="B11" s="4"/>
      <c r="C11" s="4"/>
      <c r="D11" s="4"/>
      <c r="E11" s="4"/>
      <c r="F11" s="4"/>
      <c r="G11" s="4"/>
    </row>
    <row r="12" ht="24.2" customHeight="1" spans="1:7">
      <c r="A12" s="6" t="s">
        <v>705</v>
      </c>
      <c r="B12" s="7"/>
      <c r="C12" s="4" t="s">
        <v>706</v>
      </c>
      <c r="D12" s="4" t="s">
        <v>707</v>
      </c>
      <c r="E12" s="4" t="s">
        <v>708</v>
      </c>
      <c r="F12" s="4" t="s">
        <v>709</v>
      </c>
      <c r="G12" s="4"/>
    </row>
    <row r="13" ht="111" customHeight="1" spans="1:7">
      <c r="A13" s="8"/>
      <c r="B13" s="9"/>
      <c r="C13" s="4" t="s">
        <v>710</v>
      </c>
      <c r="D13" s="10" t="s">
        <v>711</v>
      </c>
      <c r="E13" s="5">
        <v>14371.602535</v>
      </c>
      <c r="F13" s="4" t="s">
        <v>712</v>
      </c>
      <c r="G13" s="4"/>
    </row>
    <row r="14" ht="111" customHeight="1" spans="1:7">
      <c r="A14" s="8"/>
      <c r="B14" s="9"/>
      <c r="C14" s="4" t="s">
        <v>713</v>
      </c>
      <c r="D14" s="4" t="s">
        <v>714</v>
      </c>
      <c r="E14" s="5">
        <v>4296.878652</v>
      </c>
      <c r="F14" s="11" t="s">
        <v>715</v>
      </c>
      <c r="G14" s="12"/>
    </row>
    <row r="15" ht="106" customHeight="1" spans="1:7">
      <c r="A15" s="8"/>
      <c r="B15" s="9"/>
      <c r="C15" s="4" t="s">
        <v>716</v>
      </c>
      <c r="D15" s="4" t="s">
        <v>717</v>
      </c>
      <c r="E15" s="5">
        <v>2634.02172</v>
      </c>
      <c r="F15" s="13" t="s">
        <v>718</v>
      </c>
      <c r="G15" s="14"/>
    </row>
    <row r="16" ht="143" customHeight="1" spans="1:7">
      <c r="A16" s="15"/>
      <c r="B16" s="16"/>
      <c r="C16" s="4" t="s">
        <v>719</v>
      </c>
      <c r="D16" s="4" t="s">
        <v>720</v>
      </c>
      <c r="E16" s="5">
        <v>2991.145499</v>
      </c>
      <c r="F16" s="11" t="s">
        <v>721</v>
      </c>
      <c r="G16" s="12"/>
    </row>
    <row r="17" ht="24.2" customHeight="1" spans="1:7">
      <c r="A17" s="4" t="s">
        <v>722</v>
      </c>
      <c r="B17" s="4"/>
      <c r="C17" s="4" t="s">
        <v>723</v>
      </c>
      <c r="D17" s="4"/>
      <c r="E17" s="4"/>
      <c r="F17" s="4"/>
      <c r="G17" s="4"/>
    </row>
    <row r="18" ht="24.2" customHeight="1" spans="1:7">
      <c r="A18" s="4"/>
      <c r="B18" s="4"/>
      <c r="C18" s="4"/>
      <c r="D18" s="4"/>
      <c r="E18" s="4"/>
      <c r="F18" s="4"/>
      <c r="G18" s="4"/>
    </row>
    <row r="19" ht="22.75" customHeight="1" spans="1:7">
      <c r="A19" s="17" t="s">
        <v>724</v>
      </c>
      <c r="B19" s="18" t="s">
        <v>725</v>
      </c>
      <c r="C19" s="18"/>
      <c r="D19" s="18" t="s">
        <v>726</v>
      </c>
      <c r="E19" s="18" t="s">
        <v>727</v>
      </c>
      <c r="F19" s="18" t="s">
        <v>728</v>
      </c>
      <c r="G19" s="18" t="s">
        <v>729</v>
      </c>
    </row>
    <row r="20" ht="45" customHeight="1" spans="1:7">
      <c r="A20" s="17"/>
      <c r="B20" s="18" t="s">
        <v>730</v>
      </c>
      <c r="C20" s="18"/>
      <c r="D20" s="18" t="s">
        <v>731</v>
      </c>
      <c r="E20" s="4" t="s">
        <v>732</v>
      </c>
      <c r="F20" s="4" t="s">
        <v>733</v>
      </c>
      <c r="G20" s="4" t="s">
        <v>733</v>
      </c>
    </row>
    <row r="21" ht="45" customHeight="1" spans="1:7">
      <c r="A21" s="17"/>
      <c r="B21" s="18"/>
      <c r="C21" s="18"/>
      <c r="D21" s="18"/>
      <c r="E21" s="4"/>
      <c r="F21" s="4"/>
      <c r="G21" s="4"/>
    </row>
    <row r="22" ht="129" customHeight="1" spans="1:7">
      <c r="A22" s="17"/>
      <c r="B22" s="18"/>
      <c r="C22" s="18"/>
      <c r="D22" s="18" t="s">
        <v>734</v>
      </c>
      <c r="E22" s="4" t="s">
        <v>735</v>
      </c>
      <c r="F22" s="4" t="s">
        <v>736</v>
      </c>
      <c r="G22" s="4" t="s">
        <v>720</v>
      </c>
    </row>
    <row r="23" ht="129" customHeight="1" spans="1:7">
      <c r="A23" s="17"/>
      <c r="B23" s="18"/>
      <c r="C23" s="18"/>
      <c r="D23" s="18"/>
      <c r="E23" s="4"/>
      <c r="F23" s="4"/>
      <c r="G23" s="4"/>
    </row>
    <row r="24" ht="65" customHeight="1" spans="1:7">
      <c r="A24" s="17"/>
      <c r="B24" s="18" t="s">
        <v>737</v>
      </c>
      <c r="C24" s="18"/>
      <c r="D24" s="18" t="s">
        <v>738</v>
      </c>
      <c r="E24" s="4" t="s">
        <v>739</v>
      </c>
      <c r="F24" s="4" t="s">
        <v>740</v>
      </c>
      <c r="G24" s="4" t="s">
        <v>740</v>
      </c>
    </row>
    <row r="25" ht="65" customHeight="1" spans="1:7">
      <c r="A25" s="17"/>
      <c r="B25" s="18"/>
      <c r="C25" s="18"/>
      <c r="D25" s="18"/>
      <c r="E25" s="4"/>
      <c r="F25" s="4"/>
      <c r="G25" s="4"/>
    </row>
    <row r="26" ht="69" customHeight="1" spans="1:7">
      <c r="A26" s="17"/>
      <c r="B26" s="18"/>
      <c r="C26" s="18"/>
      <c r="D26" s="18" t="s">
        <v>741</v>
      </c>
      <c r="E26" s="4" t="s">
        <v>742</v>
      </c>
      <c r="F26" s="4" t="s">
        <v>743</v>
      </c>
      <c r="G26" s="4" t="s">
        <v>744</v>
      </c>
    </row>
    <row r="27" ht="69" customHeight="1" spans="1:7">
      <c r="A27" s="17"/>
      <c r="B27" s="18"/>
      <c r="C27" s="18"/>
      <c r="D27" s="18"/>
      <c r="E27" s="4"/>
      <c r="F27" s="4"/>
      <c r="G27" s="4"/>
    </row>
    <row r="28" ht="82" customHeight="1" spans="1:7">
      <c r="A28" s="17"/>
      <c r="B28" s="18"/>
      <c r="C28" s="18"/>
      <c r="D28" s="18" t="s">
        <v>745</v>
      </c>
      <c r="E28" s="4" t="s">
        <v>746</v>
      </c>
      <c r="F28" s="4" t="s">
        <v>747</v>
      </c>
      <c r="G28" s="4" t="s">
        <v>748</v>
      </c>
    </row>
    <row r="29" ht="82" customHeight="1" spans="1:7">
      <c r="A29" s="17"/>
      <c r="B29" s="18"/>
      <c r="C29" s="18"/>
      <c r="D29" s="18"/>
      <c r="E29" s="4"/>
      <c r="F29" s="4"/>
      <c r="G29" s="4"/>
    </row>
    <row r="30" ht="98" customHeight="1" spans="1:7">
      <c r="A30" s="17"/>
      <c r="B30" s="18"/>
      <c r="C30" s="18"/>
      <c r="D30" s="18" t="s">
        <v>749</v>
      </c>
      <c r="E30" s="4" t="s">
        <v>750</v>
      </c>
      <c r="F30" s="4" t="s">
        <v>751</v>
      </c>
      <c r="G30" s="4" t="s">
        <v>752</v>
      </c>
    </row>
    <row r="31" ht="98" customHeight="1" spans="1:7">
      <c r="A31" s="17"/>
      <c r="B31" s="18"/>
      <c r="C31" s="18"/>
      <c r="D31" s="18"/>
      <c r="E31" s="4"/>
      <c r="F31" s="4"/>
      <c r="G31" s="4"/>
    </row>
    <row r="32" ht="92" customHeight="1" spans="1:7">
      <c r="A32" s="17"/>
      <c r="B32" s="18" t="s">
        <v>753</v>
      </c>
      <c r="C32" s="18"/>
      <c r="D32" s="18" t="s">
        <v>754</v>
      </c>
      <c r="E32" s="4" t="s">
        <v>755</v>
      </c>
      <c r="F32" s="4" t="s">
        <v>756</v>
      </c>
      <c r="G32" s="4" t="s">
        <v>757</v>
      </c>
    </row>
    <row r="33" ht="92" customHeight="1" spans="1:7">
      <c r="A33" s="17"/>
      <c r="B33" s="18"/>
      <c r="C33" s="18"/>
      <c r="D33" s="18"/>
      <c r="E33" s="4"/>
      <c r="F33" s="4"/>
      <c r="G33" s="4"/>
    </row>
  </sheetData>
  <mergeCells count="53">
    <mergeCell ref="A2:G2"/>
    <mergeCell ref="A3:B3"/>
    <mergeCell ref="C3:G3"/>
    <mergeCell ref="F4:G4"/>
    <mergeCell ref="F5:G5"/>
    <mergeCell ref="F6:G6"/>
    <mergeCell ref="F7:G7"/>
    <mergeCell ref="F8:G8"/>
    <mergeCell ref="F9:G9"/>
    <mergeCell ref="F12:G12"/>
    <mergeCell ref="F13:G13"/>
    <mergeCell ref="F14:G14"/>
    <mergeCell ref="F15:G15"/>
    <mergeCell ref="F16:G16"/>
    <mergeCell ref="B19:C19"/>
    <mergeCell ref="A19:A33"/>
    <mergeCell ref="D20:D21"/>
    <mergeCell ref="D22:D23"/>
    <mergeCell ref="D24:D25"/>
    <mergeCell ref="D26:D27"/>
    <mergeCell ref="D28:D29"/>
    <mergeCell ref="D30:D31"/>
    <mergeCell ref="D32:D33"/>
    <mergeCell ref="E20:E21"/>
    <mergeCell ref="E22:E23"/>
    <mergeCell ref="E24:E25"/>
    <mergeCell ref="E26:E27"/>
    <mergeCell ref="E28:E29"/>
    <mergeCell ref="E30:E31"/>
    <mergeCell ref="E32:E33"/>
    <mergeCell ref="F20:F21"/>
    <mergeCell ref="F22:F23"/>
    <mergeCell ref="F24:F25"/>
    <mergeCell ref="F26:F27"/>
    <mergeCell ref="F28:F29"/>
    <mergeCell ref="F30:F31"/>
    <mergeCell ref="F32:F33"/>
    <mergeCell ref="G20:G21"/>
    <mergeCell ref="G22:G23"/>
    <mergeCell ref="G24:G25"/>
    <mergeCell ref="G26:G27"/>
    <mergeCell ref="G28:G29"/>
    <mergeCell ref="G30:G31"/>
    <mergeCell ref="G32:G33"/>
    <mergeCell ref="A4:B9"/>
    <mergeCell ref="A10:B11"/>
    <mergeCell ref="C10:G11"/>
    <mergeCell ref="A17:B18"/>
    <mergeCell ref="C17:G18"/>
    <mergeCell ref="A12:B16"/>
    <mergeCell ref="B20:C23"/>
    <mergeCell ref="B24:C31"/>
    <mergeCell ref="B32:C33"/>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9"/>
  <sheetViews>
    <sheetView workbookViewId="0">
      <selection activeCell="A1" sqref="$A1:$XFD1048576"/>
    </sheetView>
  </sheetViews>
  <sheetFormatPr defaultColWidth="10" defaultRowHeight="13.5"/>
  <cols>
    <col min="1" max="1" width="8.03333333333333" style="1" customWidth="1"/>
    <col min="2" max="2" width="11.1833333333333" style="1" customWidth="1"/>
    <col min="3" max="3" width="19.25" style="1" customWidth="1"/>
    <col min="4" max="4" width="13.875" style="1" customWidth="1"/>
    <col min="5" max="5" width="14.125" style="1" customWidth="1"/>
    <col min="6" max="7" width="6.15" style="1" customWidth="1"/>
    <col min="8" max="8" width="10.25" style="1" customWidth="1"/>
    <col min="9" max="10" width="6.15" style="1" customWidth="1"/>
    <col min="11" max="11" width="5.75" style="1" customWidth="1"/>
    <col min="12" max="12" width="5.425" style="1" customWidth="1"/>
    <col min="13" max="14" width="6.15" style="1" customWidth="1"/>
    <col min="15" max="15" width="10" style="1"/>
    <col min="16" max="16" width="12.625" style="1"/>
    <col min="17" max="16384" width="10" style="1"/>
  </cols>
  <sheetData>
    <row r="1" ht="14.25" customHeight="1" spans="1:14">
      <c r="A1" s="19" t="s">
        <v>47</v>
      </c>
      <c r="B1" s="63"/>
      <c r="C1" s="63"/>
      <c r="D1" s="63"/>
      <c r="E1" s="63"/>
      <c r="F1" s="63"/>
      <c r="G1" s="63"/>
      <c r="H1" s="63"/>
      <c r="I1" s="63"/>
      <c r="J1" s="63"/>
      <c r="K1" s="63"/>
      <c r="L1" s="63"/>
      <c r="M1" s="63"/>
      <c r="N1" s="67"/>
    </row>
    <row r="2" ht="22.75" customHeight="1" spans="1:14">
      <c r="A2" s="64" t="s">
        <v>48</v>
      </c>
      <c r="B2" s="64"/>
      <c r="C2" s="64"/>
      <c r="D2" s="64"/>
      <c r="E2" s="64"/>
      <c r="F2" s="64"/>
      <c r="G2" s="64"/>
      <c r="H2" s="64"/>
      <c r="I2" s="64"/>
      <c r="J2" s="64"/>
      <c r="K2" s="64"/>
      <c r="L2" s="64"/>
      <c r="M2" s="64"/>
      <c r="N2" s="64"/>
    </row>
    <row r="3" ht="15.05" customHeight="1" spans="1:14">
      <c r="A3" s="65" t="s">
        <v>2</v>
      </c>
      <c r="B3" s="65"/>
      <c r="C3" s="65"/>
      <c r="D3" s="65"/>
      <c r="E3" s="65"/>
      <c r="F3" s="65"/>
      <c r="G3" s="65"/>
      <c r="H3" s="65"/>
      <c r="I3" s="65"/>
      <c r="J3" s="65"/>
      <c r="K3" s="65"/>
      <c r="L3" s="68"/>
      <c r="M3" s="69" t="s">
        <v>3</v>
      </c>
      <c r="N3" s="69"/>
    </row>
    <row r="4" ht="22.75" customHeight="1" spans="1:14">
      <c r="A4" s="23" t="s">
        <v>49</v>
      </c>
      <c r="B4" s="23"/>
      <c r="C4" s="23" t="s">
        <v>50</v>
      </c>
      <c r="D4" s="23" t="s">
        <v>51</v>
      </c>
      <c r="E4" s="23"/>
      <c r="F4" s="23"/>
      <c r="G4" s="23" t="s">
        <v>52</v>
      </c>
      <c r="H4" s="23"/>
      <c r="I4" s="23" t="s">
        <v>53</v>
      </c>
      <c r="J4" s="23"/>
      <c r="K4" s="23"/>
      <c r="L4" s="23" t="s">
        <v>54</v>
      </c>
      <c r="M4" s="23" t="s">
        <v>55</v>
      </c>
      <c r="N4" s="23" t="s">
        <v>56</v>
      </c>
    </row>
    <row r="5" ht="39.85" customHeight="1" spans="1:14">
      <c r="A5" s="23" t="s">
        <v>57</v>
      </c>
      <c r="B5" s="23" t="s">
        <v>58</v>
      </c>
      <c r="C5" s="23"/>
      <c r="D5" s="23" t="s">
        <v>59</v>
      </c>
      <c r="E5" s="23" t="s">
        <v>60</v>
      </c>
      <c r="F5" s="23" t="s">
        <v>61</v>
      </c>
      <c r="G5" s="23" t="s">
        <v>62</v>
      </c>
      <c r="H5" s="23" t="s">
        <v>63</v>
      </c>
      <c r="I5" s="23" t="s">
        <v>64</v>
      </c>
      <c r="J5" s="23" t="s">
        <v>65</v>
      </c>
      <c r="K5" s="23" t="s">
        <v>66</v>
      </c>
      <c r="L5" s="23"/>
      <c r="M5" s="23"/>
      <c r="N5" s="23"/>
    </row>
    <row r="6" ht="34.15" customHeight="1" spans="1:14">
      <c r="A6" s="66"/>
      <c r="B6" s="39" t="s">
        <v>50</v>
      </c>
      <c r="C6" s="25">
        <f>SUM(D6:H6)</f>
        <v>24293.648406</v>
      </c>
      <c r="D6" s="25">
        <f>D7+D23+D26+D31+D52+D58+D72+D79+D82+D86</f>
        <v>9398.308364</v>
      </c>
      <c r="E6" s="25">
        <f>E7+E23+E26+E31+E52+E58+E72+E79+E82+E86</f>
        <v>11593.258592</v>
      </c>
      <c r="F6" s="25"/>
      <c r="G6" s="25"/>
      <c r="H6" s="25">
        <f>H7+H58</f>
        <v>3302.08145</v>
      </c>
      <c r="I6" s="25"/>
      <c r="J6" s="25"/>
      <c r="K6" s="25"/>
      <c r="L6" s="25"/>
      <c r="M6" s="25"/>
      <c r="N6" s="25"/>
    </row>
    <row r="7" s="1" customFormat="1" ht="34.15" customHeight="1" spans="1:14">
      <c r="A7" s="58" t="s">
        <v>67</v>
      </c>
      <c r="B7" s="24" t="s">
        <v>68</v>
      </c>
      <c r="C7" s="25">
        <f>SUM(D7:H7)</f>
        <v>4804.034381</v>
      </c>
      <c r="D7" s="25">
        <v>3998.729057</v>
      </c>
      <c r="E7" s="25"/>
      <c r="F7" s="25"/>
      <c r="G7" s="25"/>
      <c r="H7" s="25">
        <f>H21</f>
        <v>805.305324</v>
      </c>
      <c r="I7" s="25"/>
      <c r="J7" s="25"/>
      <c r="K7" s="25"/>
      <c r="L7" s="25"/>
      <c r="M7" s="25"/>
      <c r="N7" s="25"/>
    </row>
    <row r="8" ht="34.15" customHeight="1" spans="1:14">
      <c r="A8" s="58" t="s">
        <v>69</v>
      </c>
      <c r="B8" s="24" t="s">
        <v>70</v>
      </c>
      <c r="C8" s="25">
        <v>4.38212</v>
      </c>
      <c r="D8" s="25">
        <v>4.38212</v>
      </c>
      <c r="E8" s="25"/>
      <c r="F8" s="25"/>
      <c r="G8" s="25"/>
      <c r="H8" s="25"/>
      <c r="I8" s="25"/>
      <c r="J8" s="25"/>
      <c r="K8" s="25"/>
      <c r="L8" s="25"/>
      <c r="M8" s="25"/>
      <c r="N8" s="25"/>
    </row>
    <row r="9" ht="34.15" customHeight="1" spans="1:14">
      <c r="A9" s="58" t="s">
        <v>71</v>
      </c>
      <c r="B9" s="24" t="s">
        <v>72</v>
      </c>
      <c r="C9" s="25">
        <v>4.38212</v>
      </c>
      <c r="D9" s="25">
        <v>4.38212</v>
      </c>
      <c r="E9" s="25"/>
      <c r="F9" s="25"/>
      <c r="G9" s="25"/>
      <c r="H9" s="25"/>
      <c r="I9" s="25"/>
      <c r="J9" s="25"/>
      <c r="K9" s="25"/>
      <c r="L9" s="25"/>
      <c r="M9" s="25"/>
      <c r="N9" s="25"/>
    </row>
    <row r="10" ht="37.9" customHeight="1" spans="1:14">
      <c r="A10" s="58" t="s">
        <v>73</v>
      </c>
      <c r="B10" s="24" t="s">
        <v>74</v>
      </c>
      <c r="C10" s="25">
        <v>3978.33</v>
      </c>
      <c r="D10" s="25">
        <v>3978.33</v>
      </c>
      <c r="E10" s="25"/>
      <c r="F10" s="25"/>
      <c r="G10" s="25"/>
      <c r="H10" s="25"/>
      <c r="I10" s="25"/>
      <c r="J10" s="25"/>
      <c r="K10" s="25"/>
      <c r="L10" s="25"/>
      <c r="M10" s="25"/>
      <c r="N10" s="25"/>
    </row>
    <row r="11" ht="34.15" customHeight="1" spans="1:14">
      <c r="A11" s="58" t="s">
        <v>75</v>
      </c>
      <c r="B11" s="24" t="s">
        <v>76</v>
      </c>
      <c r="C11" s="25">
        <v>2881.33</v>
      </c>
      <c r="D11" s="25">
        <v>2881.33</v>
      </c>
      <c r="E11" s="25"/>
      <c r="F11" s="25"/>
      <c r="G11" s="25"/>
      <c r="H11" s="25"/>
      <c r="I11" s="25"/>
      <c r="J11" s="25"/>
      <c r="K11" s="25"/>
      <c r="L11" s="25"/>
      <c r="M11" s="25"/>
      <c r="N11" s="25"/>
    </row>
    <row r="12" ht="34.15" customHeight="1" spans="1:14">
      <c r="A12" s="58" t="s">
        <v>77</v>
      </c>
      <c r="B12" s="24" t="s">
        <v>78</v>
      </c>
      <c r="C12" s="25">
        <v>1097</v>
      </c>
      <c r="D12" s="25">
        <v>1097</v>
      </c>
      <c r="E12" s="25"/>
      <c r="F12" s="25"/>
      <c r="G12" s="25"/>
      <c r="H12" s="25"/>
      <c r="I12" s="25"/>
      <c r="J12" s="25"/>
      <c r="K12" s="25"/>
      <c r="L12" s="25"/>
      <c r="M12" s="25"/>
      <c r="N12" s="25"/>
    </row>
    <row r="13" ht="34.15" customHeight="1" spans="1:14">
      <c r="A13" s="58" t="s">
        <v>79</v>
      </c>
      <c r="B13" s="24" t="s">
        <v>80</v>
      </c>
      <c r="C13" s="25">
        <v>11.7706</v>
      </c>
      <c r="D13" s="25">
        <v>11.7706</v>
      </c>
      <c r="E13" s="25"/>
      <c r="F13" s="25"/>
      <c r="G13" s="25"/>
      <c r="H13" s="25"/>
      <c r="I13" s="25"/>
      <c r="J13" s="25"/>
      <c r="K13" s="25"/>
      <c r="L13" s="25"/>
      <c r="M13" s="25"/>
      <c r="N13" s="25"/>
    </row>
    <row r="14" ht="34.15" customHeight="1" spans="1:14">
      <c r="A14" s="58" t="s">
        <v>81</v>
      </c>
      <c r="B14" s="24" t="s">
        <v>82</v>
      </c>
      <c r="C14" s="25">
        <v>11.7706</v>
      </c>
      <c r="D14" s="25">
        <v>11.7706</v>
      </c>
      <c r="E14" s="25"/>
      <c r="F14" s="25"/>
      <c r="G14" s="25"/>
      <c r="H14" s="25"/>
      <c r="I14" s="25"/>
      <c r="J14" s="25"/>
      <c r="K14" s="25"/>
      <c r="L14" s="25"/>
      <c r="M14" s="25"/>
      <c r="N14" s="25"/>
    </row>
    <row r="15" ht="34.15" customHeight="1" spans="1:14">
      <c r="A15" s="58" t="s">
        <v>83</v>
      </c>
      <c r="B15" s="24" t="s">
        <v>84</v>
      </c>
      <c r="C15" s="25">
        <v>0.6546</v>
      </c>
      <c r="D15" s="25">
        <v>0.6546</v>
      </c>
      <c r="E15" s="25"/>
      <c r="F15" s="25"/>
      <c r="G15" s="25"/>
      <c r="H15" s="25"/>
      <c r="I15" s="25"/>
      <c r="J15" s="25"/>
      <c r="K15" s="25"/>
      <c r="L15" s="25"/>
      <c r="M15" s="25"/>
      <c r="N15" s="25"/>
    </row>
    <row r="16" ht="34.15" customHeight="1" spans="1:14">
      <c r="A16" s="58" t="s">
        <v>85</v>
      </c>
      <c r="B16" s="24" t="s">
        <v>86</v>
      </c>
      <c r="C16" s="25">
        <v>0.6546</v>
      </c>
      <c r="D16" s="25">
        <v>0.6546</v>
      </c>
      <c r="E16" s="25"/>
      <c r="F16" s="25"/>
      <c r="G16" s="25"/>
      <c r="H16" s="25"/>
      <c r="I16" s="25"/>
      <c r="J16" s="25"/>
      <c r="K16" s="25"/>
      <c r="L16" s="25"/>
      <c r="M16" s="25"/>
      <c r="N16" s="25"/>
    </row>
    <row r="17" ht="34.15" customHeight="1" spans="1:14">
      <c r="A17" s="58" t="s">
        <v>87</v>
      </c>
      <c r="B17" s="24" t="s">
        <v>88</v>
      </c>
      <c r="C17" s="25">
        <v>2.868625</v>
      </c>
      <c r="D17" s="25">
        <v>2.868625</v>
      </c>
      <c r="E17" s="25"/>
      <c r="F17" s="25"/>
      <c r="G17" s="25"/>
      <c r="H17" s="25"/>
      <c r="I17" s="25"/>
      <c r="J17" s="25"/>
      <c r="K17" s="25"/>
      <c r="L17" s="25"/>
      <c r="M17" s="25"/>
      <c r="N17" s="25"/>
    </row>
    <row r="18" ht="34.15" customHeight="1" spans="1:14">
      <c r="A18" s="58" t="s">
        <v>89</v>
      </c>
      <c r="B18" s="24" t="s">
        <v>90</v>
      </c>
      <c r="C18" s="25">
        <v>2.868625</v>
      </c>
      <c r="D18" s="25">
        <v>2.868625</v>
      </c>
      <c r="E18" s="25"/>
      <c r="F18" s="25"/>
      <c r="G18" s="25"/>
      <c r="H18" s="25"/>
      <c r="I18" s="25"/>
      <c r="J18" s="25"/>
      <c r="K18" s="25"/>
      <c r="L18" s="25"/>
      <c r="M18" s="25"/>
      <c r="N18" s="25"/>
    </row>
    <row r="19" ht="34.15" customHeight="1" spans="1:14">
      <c r="A19" s="58" t="s">
        <v>91</v>
      </c>
      <c r="B19" s="24" t="s">
        <v>92</v>
      </c>
      <c r="C19" s="25">
        <v>0.723112</v>
      </c>
      <c r="D19" s="25">
        <v>0.723112</v>
      </c>
      <c r="E19" s="25"/>
      <c r="F19" s="25"/>
      <c r="G19" s="25"/>
      <c r="H19" s="25"/>
      <c r="I19" s="25"/>
      <c r="J19" s="25"/>
      <c r="K19" s="25"/>
      <c r="L19" s="25"/>
      <c r="M19" s="25"/>
      <c r="N19" s="25"/>
    </row>
    <row r="20" ht="34.15" customHeight="1" spans="1:14">
      <c r="A20" s="58" t="s">
        <v>93</v>
      </c>
      <c r="B20" s="24" t="s">
        <v>94</v>
      </c>
      <c r="C20" s="25">
        <v>0.723112</v>
      </c>
      <c r="D20" s="25">
        <v>0.723112</v>
      </c>
      <c r="E20" s="25"/>
      <c r="F20" s="25"/>
      <c r="G20" s="25"/>
      <c r="H20" s="25"/>
      <c r="I20" s="25"/>
      <c r="J20" s="25"/>
      <c r="K20" s="25"/>
      <c r="L20" s="25"/>
      <c r="M20" s="25"/>
      <c r="N20" s="25"/>
    </row>
    <row r="21" s="1" customFormat="1" ht="34.15" customHeight="1" spans="1:14">
      <c r="A21" s="58">
        <v>20199</v>
      </c>
      <c r="B21" s="24" t="s">
        <v>95</v>
      </c>
      <c r="C21" s="25">
        <v>805.305324</v>
      </c>
      <c r="D21" s="25"/>
      <c r="E21" s="25"/>
      <c r="F21" s="25"/>
      <c r="G21" s="25"/>
      <c r="H21" s="25">
        <v>805.305324</v>
      </c>
      <c r="I21" s="25"/>
      <c r="J21" s="25"/>
      <c r="K21" s="25"/>
      <c r="L21" s="25"/>
      <c r="M21" s="25"/>
      <c r="N21" s="25"/>
    </row>
    <row r="22" s="1" customFormat="1" ht="34.15" customHeight="1" spans="1:14">
      <c r="A22" s="58">
        <v>2019999</v>
      </c>
      <c r="B22" s="24" t="s">
        <v>95</v>
      </c>
      <c r="C22" s="25">
        <v>805.305324</v>
      </c>
      <c r="D22" s="25"/>
      <c r="E22" s="25"/>
      <c r="F22" s="25"/>
      <c r="G22" s="25"/>
      <c r="H22" s="25">
        <v>805.305324</v>
      </c>
      <c r="I22" s="25"/>
      <c r="J22" s="25"/>
      <c r="K22" s="25"/>
      <c r="L22" s="25"/>
      <c r="M22" s="25"/>
      <c r="N22" s="25"/>
    </row>
    <row r="23" ht="34.15" customHeight="1" spans="1:14">
      <c r="A23" s="58" t="s">
        <v>96</v>
      </c>
      <c r="B23" s="24" t="s">
        <v>97</v>
      </c>
      <c r="C23" s="25">
        <v>45</v>
      </c>
      <c r="D23" s="25">
        <v>45</v>
      </c>
      <c r="E23" s="25"/>
      <c r="F23" s="25"/>
      <c r="G23" s="25"/>
      <c r="H23" s="25"/>
      <c r="I23" s="25"/>
      <c r="J23" s="25"/>
      <c r="K23" s="25"/>
      <c r="L23" s="25"/>
      <c r="M23" s="25"/>
      <c r="N23" s="25"/>
    </row>
    <row r="24" ht="34.15" customHeight="1" spans="1:14">
      <c r="A24" s="58" t="s">
        <v>98</v>
      </c>
      <c r="B24" s="24" t="s">
        <v>99</v>
      </c>
      <c r="C24" s="25">
        <v>45</v>
      </c>
      <c r="D24" s="25">
        <v>45</v>
      </c>
      <c r="E24" s="25"/>
      <c r="F24" s="25"/>
      <c r="G24" s="25"/>
      <c r="H24" s="25"/>
      <c r="I24" s="25"/>
      <c r="J24" s="25"/>
      <c r="K24" s="25"/>
      <c r="L24" s="25"/>
      <c r="M24" s="25"/>
      <c r="N24" s="25"/>
    </row>
    <row r="25" ht="34.15" customHeight="1" spans="1:14">
      <c r="A25" s="58" t="s">
        <v>100</v>
      </c>
      <c r="B25" s="24" t="s">
        <v>101</v>
      </c>
      <c r="C25" s="25">
        <v>45</v>
      </c>
      <c r="D25" s="25">
        <v>45</v>
      </c>
      <c r="E25" s="25"/>
      <c r="F25" s="25"/>
      <c r="G25" s="25"/>
      <c r="H25" s="25"/>
      <c r="I25" s="25"/>
      <c r="J25" s="25"/>
      <c r="K25" s="25"/>
      <c r="L25" s="25"/>
      <c r="M25" s="25"/>
      <c r="N25" s="25"/>
    </row>
    <row r="26" ht="34.15" customHeight="1" spans="1:14">
      <c r="A26" s="58" t="s">
        <v>102</v>
      </c>
      <c r="B26" s="24" t="s">
        <v>103</v>
      </c>
      <c r="C26" s="25">
        <v>15.849934</v>
      </c>
      <c r="D26" s="25">
        <v>15.849934</v>
      </c>
      <c r="E26" s="25"/>
      <c r="F26" s="25"/>
      <c r="G26" s="25"/>
      <c r="H26" s="25"/>
      <c r="I26" s="25"/>
      <c r="J26" s="25"/>
      <c r="K26" s="25"/>
      <c r="L26" s="25"/>
      <c r="M26" s="25"/>
      <c r="N26" s="25"/>
    </row>
    <row r="27" ht="34.15" customHeight="1" spans="1:14">
      <c r="A27" s="58" t="s">
        <v>104</v>
      </c>
      <c r="B27" s="24" t="s">
        <v>105</v>
      </c>
      <c r="C27" s="25">
        <v>14.932434</v>
      </c>
      <c r="D27" s="25">
        <v>14.932434</v>
      </c>
      <c r="E27" s="25"/>
      <c r="F27" s="25"/>
      <c r="G27" s="25"/>
      <c r="H27" s="25"/>
      <c r="I27" s="25"/>
      <c r="J27" s="25"/>
      <c r="K27" s="25"/>
      <c r="L27" s="25"/>
      <c r="M27" s="25"/>
      <c r="N27" s="25"/>
    </row>
    <row r="28" ht="34.15" customHeight="1" spans="1:14">
      <c r="A28" s="58" t="s">
        <v>106</v>
      </c>
      <c r="B28" s="24" t="s">
        <v>107</v>
      </c>
      <c r="C28" s="25">
        <v>14.932434</v>
      </c>
      <c r="D28" s="25">
        <v>14.932434</v>
      </c>
      <c r="E28" s="25"/>
      <c r="F28" s="25"/>
      <c r="G28" s="25"/>
      <c r="H28" s="25"/>
      <c r="I28" s="25"/>
      <c r="J28" s="25"/>
      <c r="K28" s="25"/>
      <c r="L28" s="25"/>
      <c r="M28" s="25"/>
      <c r="N28" s="25"/>
    </row>
    <row r="29" ht="37.9" customHeight="1" spans="1:14">
      <c r="A29" s="58" t="s">
        <v>108</v>
      </c>
      <c r="B29" s="24" t="s">
        <v>109</v>
      </c>
      <c r="C29" s="25">
        <v>0.9175</v>
      </c>
      <c r="D29" s="25">
        <v>0.9175</v>
      </c>
      <c r="E29" s="25"/>
      <c r="F29" s="25"/>
      <c r="G29" s="25"/>
      <c r="H29" s="25"/>
      <c r="I29" s="25"/>
      <c r="J29" s="25"/>
      <c r="K29" s="25"/>
      <c r="L29" s="25"/>
      <c r="M29" s="25"/>
      <c r="N29" s="25"/>
    </row>
    <row r="30" ht="34.15" customHeight="1" spans="1:14">
      <c r="A30" s="58" t="s">
        <v>110</v>
      </c>
      <c r="B30" s="24" t="s">
        <v>111</v>
      </c>
      <c r="C30" s="25">
        <v>0.9175</v>
      </c>
      <c r="D30" s="25">
        <v>0.9175</v>
      </c>
      <c r="E30" s="25"/>
      <c r="F30" s="25"/>
      <c r="G30" s="25"/>
      <c r="H30" s="25"/>
      <c r="I30" s="25"/>
      <c r="J30" s="25"/>
      <c r="K30" s="25"/>
      <c r="L30" s="25"/>
      <c r="M30" s="25"/>
      <c r="N30" s="25"/>
    </row>
    <row r="31" ht="34.15" customHeight="1" spans="1:14">
      <c r="A31" s="58" t="s">
        <v>112</v>
      </c>
      <c r="B31" s="24" t="s">
        <v>113</v>
      </c>
      <c r="C31" s="25">
        <v>1303.229554</v>
      </c>
      <c r="D31" s="25">
        <v>1303.229554</v>
      </c>
      <c r="E31" s="25"/>
      <c r="F31" s="25"/>
      <c r="G31" s="25"/>
      <c r="H31" s="25"/>
      <c r="I31" s="25"/>
      <c r="J31" s="25"/>
      <c r="K31" s="25"/>
      <c r="L31" s="25"/>
      <c r="M31" s="25"/>
      <c r="N31" s="25"/>
    </row>
    <row r="32" ht="34.15" customHeight="1" spans="1:14">
      <c r="A32" s="58" t="s">
        <v>114</v>
      </c>
      <c r="B32" s="24" t="s">
        <v>115</v>
      </c>
      <c r="C32" s="25">
        <v>1082.96</v>
      </c>
      <c r="D32" s="25">
        <v>1082.96</v>
      </c>
      <c r="E32" s="25"/>
      <c r="F32" s="25"/>
      <c r="G32" s="25"/>
      <c r="H32" s="25"/>
      <c r="I32" s="25"/>
      <c r="J32" s="25"/>
      <c r="K32" s="25"/>
      <c r="L32" s="25"/>
      <c r="M32" s="25"/>
      <c r="N32" s="25"/>
    </row>
    <row r="33" ht="34.15" customHeight="1" spans="1:14">
      <c r="A33" s="58" t="s">
        <v>116</v>
      </c>
      <c r="B33" s="24" t="s">
        <v>117</v>
      </c>
      <c r="C33" s="25">
        <v>292.2</v>
      </c>
      <c r="D33" s="25">
        <v>292.2</v>
      </c>
      <c r="E33" s="25"/>
      <c r="F33" s="25"/>
      <c r="G33" s="25"/>
      <c r="H33" s="25"/>
      <c r="I33" s="25"/>
      <c r="J33" s="25"/>
      <c r="K33" s="25"/>
      <c r="L33" s="25"/>
      <c r="M33" s="25"/>
      <c r="N33" s="25"/>
    </row>
    <row r="34" ht="34.15" customHeight="1" spans="1:14">
      <c r="A34" s="58" t="s">
        <v>118</v>
      </c>
      <c r="B34" s="24" t="s">
        <v>119</v>
      </c>
      <c r="C34" s="25">
        <v>82.76</v>
      </c>
      <c r="D34" s="25">
        <v>82.76</v>
      </c>
      <c r="E34" s="25"/>
      <c r="F34" s="25"/>
      <c r="G34" s="25"/>
      <c r="H34" s="25"/>
      <c r="I34" s="25"/>
      <c r="J34" s="25"/>
      <c r="K34" s="25"/>
      <c r="L34" s="25"/>
      <c r="M34" s="25"/>
      <c r="N34" s="25"/>
    </row>
    <row r="35" ht="37.9" customHeight="1" spans="1:14">
      <c r="A35" s="58" t="s">
        <v>120</v>
      </c>
      <c r="B35" s="24" t="s">
        <v>121</v>
      </c>
      <c r="C35" s="25">
        <v>472</v>
      </c>
      <c r="D35" s="25">
        <v>472</v>
      </c>
      <c r="E35" s="25"/>
      <c r="F35" s="25"/>
      <c r="G35" s="25"/>
      <c r="H35" s="25"/>
      <c r="I35" s="25"/>
      <c r="J35" s="25"/>
      <c r="K35" s="25"/>
      <c r="L35" s="25"/>
      <c r="M35" s="25"/>
      <c r="N35" s="25"/>
    </row>
    <row r="36" ht="37.9" customHeight="1" spans="1:14">
      <c r="A36" s="58" t="s">
        <v>122</v>
      </c>
      <c r="B36" s="24" t="s">
        <v>123</v>
      </c>
      <c r="C36" s="25">
        <v>236</v>
      </c>
      <c r="D36" s="25">
        <v>236</v>
      </c>
      <c r="E36" s="25"/>
      <c r="F36" s="25"/>
      <c r="G36" s="25"/>
      <c r="H36" s="25"/>
      <c r="I36" s="25"/>
      <c r="J36" s="25"/>
      <c r="K36" s="25"/>
      <c r="L36" s="25"/>
      <c r="M36" s="25"/>
      <c r="N36" s="25"/>
    </row>
    <row r="37" ht="34.15" customHeight="1" spans="1:14">
      <c r="A37" s="58" t="s">
        <v>124</v>
      </c>
      <c r="B37" s="24" t="s">
        <v>125</v>
      </c>
      <c r="C37" s="25">
        <v>12.577365</v>
      </c>
      <c r="D37" s="25">
        <v>12.577365</v>
      </c>
      <c r="E37" s="25"/>
      <c r="F37" s="25"/>
      <c r="G37" s="25"/>
      <c r="H37" s="25"/>
      <c r="I37" s="25"/>
      <c r="J37" s="25"/>
      <c r="K37" s="25"/>
      <c r="L37" s="25"/>
      <c r="M37" s="25"/>
      <c r="N37" s="25"/>
    </row>
    <row r="38" ht="34.15" customHeight="1" spans="1:14">
      <c r="A38" s="58" t="s">
        <v>126</v>
      </c>
      <c r="B38" s="24" t="s">
        <v>127</v>
      </c>
      <c r="C38" s="25">
        <v>12.577365</v>
      </c>
      <c r="D38" s="25">
        <v>12.577365</v>
      </c>
      <c r="E38" s="25"/>
      <c r="F38" s="25"/>
      <c r="G38" s="25"/>
      <c r="H38" s="25"/>
      <c r="I38" s="25"/>
      <c r="J38" s="25"/>
      <c r="K38" s="25"/>
      <c r="L38" s="25"/>
      <c r="M38" s="25"/>
      <c r="N38" s="25"/>
    </row>
    <row r="39" ht="34.15" customHeight="1" spans="1:14">
      <c r="A39" s="58" t="s">
        <v>128</v>
      </c>
      <c r="B39" s="24" t="s">
        <v>129</v>
      </c>
      <c r="C39" s="25">
        <v>90</v>
      </c>
      <c r="D39" s="25">
        <v>90</v>
      </c>
      <c r="E39" s="25"/>
      <c r="F39" s="25"/>
      <c r="G39" s="25"/>
      <c r="H39" s="25"/>
      <c r="I39" s="25"/>
      <c r="J39" s="25"/>
      <c r="K39" s="25"/>
      <c r="L39" s="25"/>
      <c r="M39" s="25"/>
      <c r="N39" s="25"/>
    </row>
    <row r="40" ht="34.15" customHeight="1" spans="1:14">
      <c r="A40" s="58" t="s">
        <v>130</v>
      </c>
      <c r="B40" s="24" t="s">
        <v>131</v>
      </c>
      <c r="C40" s="25">
        <v>90</v>
      </c>
      <c r="D40" s="25">
        <v>90</v>
      </c>
      <c r="E40" s="25"/>
      <c r="F40" s="25"/>
      <c r="G40" s="25"/>
      <c r="H40" s="25"/>
      <c r="I40" s="25"/>
      <c r="J40" s="25"/>
      <c r="K40" s="25"/>
      <c r="L40" s="25"/>
      <c r="M40" s="25"/>
      <c r="N40" s="25"/>
    </row>
    <row r="41" ht="34.15" customHeight="1" spans="1:14">
      <c r="A41" s="58" t="s">
        <v>132</v>
      </c>
      <c r="B41" s="24" t="s">
        <v>133</v>
      </c>
      <c r="C41" s="25">
        <v>39.47645</v>
      </c>
      <c r="D41" s="25">
        <v>39.47645</v>
      </c>
      <c r="E41" s="25"/>
      <c r="F41" s="25"/>
      <c r="G41" s="25"/>
      <c r="H41" s="25"/>
      <c r="I41" s="25"/>
      <c r="J41" s="25"/>
      <c r="K41" s="25"/>
      <c r="L41" s="25"/>
      <c r="M41" s="25"/>
      <c r="N41" s="25"/>
    </row>
    <row r="42" ht="34.15" customHeight="1" spans="1:14">
      <c r="A42" s="58" t="s">
        <v>134</v>
      </c>
      <c r="B42" s="24" t="s">
        <v>135</v>
      </c>
      <c r="C42" s="25">
        <v>0.9</v>
      </c>
      <c r="D42" s="25">
        <v>0.9</v>
      </c>
      <c r="E42" s="25"/>
      <c r="F42" s="25"/>
      <c r="G42" s="25"/>
      <c r="H42" s="25"/>
      <c r="I42" s="25"/>
      <c r="J42" s="25"/>
      <c r="K42" s="25"/>
      <c r="L42" s="25"/>
      <c r="M42" s="25"/>
      <c r="N42" s="25"/>
    </row>
    <row r="43" ht="34.15" customHeight="1" spans="1:14">
      <c r="A43" s="58" t="s">
        <v>136</v>
      </c>
      <c r="B43" s="24" t="s">
        <v>137</v>
      </c>
      <c r="C43" s="25">
        <v>13.2541</v>
      </c>
      <c r="D43" s="25">
        <v>13.2541</v>
      </c>
      <c r="E43" s="25"/>
      <c r="F43" s="25"/>
      <c r="G43" s="25"/>
      <c r="H43" s="25"/>
      <c r="I43" s="25"/>
      <c r="J43" s="25"/>
      <c r="K43" s="25"/>
      <c r="L43" s="25"/>
      <c r="M43" s="25"/>
      <c r="N43" s="25"/>
    </row>
    <row r="44" ht="34.15" customHeight="1" spans="1:14">
      <c r="A44" s="58" t="s">
        <v>138</v>
      </c>
      <c r="B44" s="24" t="s">
        <v>139</v>
      </c>
      <c r="C44" s="25">
        <v>24.64235</v>
      </c>
      <c r="D44" s="25">
        <v>24.64235</v>
      </c>
      <c r="E44" s="25"/>
      <c r="F44" s="25"/>
      <c r="G44" s="25"/>
      <c r="H44" s="25"/>
      <c r="I44" s="25"/>
      <c r="J44" s="25"/>
      <c r="K44" s="25"/>
      <c r="L44" s="25"/>
      <c r="M44" s="25"/>
      <c r="N44" s="25"/>
    </row>
    <row r="45" ht="34.15" customHeight="1" spans="1:14">
      <c r="A45" s="58" t="s">
        <v>140</v>
      </c>
      <c r="B45" s="24" t="s">
        <v>141</v>
      </c>
      <c r="C45" s="25">
        <v>0.68</v>
      </c>
      <c r="D45" s="25">
        <v>0.68</v>
      </c>
      <c r="E45" s="25"/>
      <c r="F45" s="25"/>
      <c r="G45" s="25"/>
      <c r="H45" s="25"/>
      <c r="I45" s="25"/>
      <c r="J45" s="25"/>
      <c r="K45" s="25"/>
      <c r="L45" s="25"/>
      <c r="M45" s="25"/>
      <c r="N45" s="25"/>
    </row>
    <row r="46" ht="34.15" customHeight="1" spans="1:14">
      <c r="A46" s="58" t="s">
        <v>142</v>
      </c>
      <c r="B46" s="24" t="s">
        <v>143</v>
      </c>
      <c r="C46" s="25">
        <v>0.377</v>
      </c>
      <c r="D46" s="25">
        <v>0.377</v>
      </c>
      <c r="E46" s="25"/>
      <c r="F46" s="25"/>
      <c r="G46" s="25"/>
      <c r="H46" s="25"/>
      <c r="I46" s="25"/>
      <c r="J46" s="25"/>
      <c r="K46" s="25"/>
      <c r="L46" s="25"/>
      <c r="M46" s="25"/>
      <c r="N46" s="25"/>
    </row>
    <row r="47" ht="37.9" customHeight="1" spans="1:14">
      <c r="A47" s="58" t="s">
        <v>144</v>
      </c>
      <c r="B47" s="24" t="s">
        <v>145</v>
      </c>
      <c r="C47" s="25">
        <v>0.377</v>
      </c>
      <c r="D47" s="25">
        <v>0.377</v>
      </c>
      <c r="E47" s="25"/>
      <c r="F47" s="25"/>
      <c r="G47" s="25"/>
      <c r="H47" s="25"/>
      <c r="I47" s="25"/>
      <c r="J47" s="25"/>
      <c r="K47" s="25"/>
      <c r="L47" s="25"/>
      <c r="M47" s="25"/>
      <c r="N47" s="25"/>
    </row>
    <row r="48" ht="34.15" customHeight="1" spans="1:14">
      <c r="A48" s="58" t="s">
        <v>146</v>
      </c>
      <c r="B48" s="24" t="s">
        <v>147</v>
      </c>
      <c r="C48" s="25">
        <v>76.812555</v>
      </c>
      <c r="D48" s="25">
        <v>76.812555</v>
      </c>
      <c r="E48" s="25"/>
      <c r="F48" s="25"/>
      <c r="G48" s="25"/>
      <c r="H48" s="25"/>
      <c r="I48" s="25"/>
      <c r="J48" s="25"/>
      <c r="K48" s="25"/>
      <c r="L48" s="25"/>
      <c r="M48" s="25"/>
      <c r="N48" s="25"/>
    </row>
    <row r="49" ht="34.15" customHeight="1" spans="1:14">
      <c r="A49" s="58" t="s">
        <v>148</v>
      </c>
      <c r="B49" s="24" t="s">
        <v>78</v>
      </c>
      <c r="C49" s="25">
        <v>76.812555</v>
      </c>
      <c r="D49" s="25">
        <v>76.812555</v>
      </c>
      <c r="E49" s="25"/>
      <c r="F49" s="25"/>
      <c r="G49" s="25"/>
      <c r="H49" s="25"/>
      <c r="I49" s="25"/>
      <c r="J49" s="25"/>
      <c r="K49" s="25"/>
      <c r="L49" s="25"/>
      <c r="M49" s="25"/>
      <c r="N49" s="25"/>
    </row>
    <row r="50" ht="34.15" customHeight="1" spans="1:14">
      <c r="A50" s="58" t="s">
        <v>149</v>
      </c>
      <c r="B50" s="24" t="s">
        <v>150</v>
      </c>
      <c r="C50" s="25">
        <v>1.026184</v>
      </c>
      <c r="D50" s="25">
        <v>1.026184</v>
      </c>
      <c r="E50" s="25"/>
      <c r="F50" s="25"/>
      <c r="G50" s="25"/>
      <c r="H50" s="25"/>
      <c r="I50" s="25"/>
      <c r="J50" s="25"/>
      <c r="K50" s="25"/>
      <c r="L50" s="25"/>
      <c r="M50" s="25"/>
      <c r="N50" s="25"/>
    </row>
    <row r="51" ht="37.9" customHeight="1" spans="1:14">
      <c r="A51" s="58" t="s">
        <v>151</v>
      </c>
      <c r="B51" s="24" t="s">
        <v>152</v>
      </c>
      <c r="C51" s="25">
        <v>1.026184</v>
      </c>
      <c r="D51" s="25">
        <v>1.026184</v>
      </c>
      <c r="E51" s="25"/>
      <c r="F51" s="25"/>
      <c r="G51" s="25"/>
      <c r="H51" s="25"/>
      <c r="I51" s="25"/>
      <c r="J51" s="25"/>
      <c r="K51" s="25"/>
      <c r="L51" s="25"/>
      <c r="M51" s="25"/>
      <c r="N51" s="25"/>
    </row>
    <row r="52" ht="34.15" customHeight="1" spans="1:14">
      <c r="A52" s="58" t="s">
        <v>153</v>
      </c>
      <c r="B52" s="24" t="s">
        <v>154</v>
      </c>
      <c r="C52" s="25">
        <v>190.180356</v>
      </c>
      <c r="D52" s="25">
        <v>190.180356</v>
      </c>
      <c r="E52" s="25"/>
      <c r="F52" s="25"/>
      <c r="G52" s="25"/>
      <c r="H52" s="25"/>
      <c r="I52" s="25"/>
      <c r="J52" s="25"/>
      <c r="K52" s="25"/>
      <c r="L52" s="25"/>
      <c r="M52" s="25"/>
      <c r="N52" s="25"/>
    </row>
    <row r="53" ht="34.15" customHeight="1" spans="1:14">
      <c r="A53" s="58" t="s">
        <v>155</v>
      </c>
      <c r="B53" s="24" t="s">
        <v>156</v>
      </c>
      <c r="C53" s="25">
        <v>0.6484</v>
      </c>
      <c r="D53" s="25">
        <v>0.6484</v>
      </c>
      <c r="E53" s="25"/>
      <c r="F53" s="25"/>
      <c r="G53" s="25"/>
      <c r="H53" s="25"/>
      <c r="I53" s="25"/>
      <c r="J53" s="25"/>
      <c r="K53" s="25"/>
      <c r="L53" s="25"/>
      <c r="M53" s="25"/>
      <c r="N53" s="25"/>
    </row>
    <row r="54" ht="37.9" customHeight="1" spans="1:14">
      <c r="A54" s="58" t="s">
        <v>157</v>
      </c>
      <c r="B54" s="24" t="s">
        <v>158</v>
      </c>
      <c r="C54" s="25">
        <v>0.6484</v>
      </c>
      <c r="D54" s="25">
        <v>0.6484</v>
      </c>
      <c r="E54" s="25"/>
      <c r="F54" s="25"/>
      <c r="G54" s="25"/>
      <c r="H54" s="25"/>
      <c r="I54" s="25"/>
      <c r="J54" s="25"/>
      <c r="K54" s="25"/>
      <c r="L54" s="25"/>
      <c r="M54" s="25"/>
      <c r="N54" s="25"/>
    </row>
    <row r="55" ht="34.15" customHeight="1" spans="1:14">
      <c r="A55" s="58" t="s">
        <v>159</v>
      </c>
      <c r="B55" s="24" t="s">
        <v>160</v>
      </c>
      <c r="C55" s="25">
        <v>189.531956</v>
      </c>
      <c r="D55" s="25">
        <v>189.531956</v>
      </c>
      <c r="E55" s="25"/>
      <c r="F55" s="25"/>
      <c r="G55" s="25"/>
      <c r="H55" s="25"/>
      <c r="I55" s="25"/>
      <c r="J55" s="25"/>
      <c r="K55" s="25"/>
      <c r="L55" s="25"/>
      <c r="M55" s="25"/>
      <c r="N55" s="25"/>
    </row>
    <row r="56" ht="34.15" customHeight="1" spans="1:14">
      <c r="A56" s="58" t="s">
        <v>161</v>
      </c>
      <c r="B56" s="24" t="s">
        <v>162</v>
      </c>
      <c r="C56" s="25">
        <v>0.5929</v>
      </c>
      <c r="D56" s="25">
        <v>0.5929</v>
      </c>
      <c r="E56" s="25"/>
      <c r="F56" s="25"/>
      <c r="G56" s="25"/>
      <c r="H56" s="25"/>
      <c r="I56" s="25"/>
      <c r="J56" s="25"/>
      <c r="K56" s="25"/>
      <c r="L56" s="25"/>
      <c r="M56" s="25"/>
      <c r="N56" s="25"/>
    </row>
    <row r="57" ht="34.15" customHeight="1" spans="1:14">
      <c r="A57" s="58" t="s">
        <v>163</v>
      </c>
      <c r="B57" s="24" t="s">
        <v>164</v>
      </c>
      <c r="C57" s="25">
        <v>188.939056</v>
      </c>
      <c r="D57" s="25">
        <v>188.939056</v>
      </c>
      <c r="E57" s="25"/>
      <c r="F57" s="25"/>
      <c r="G57" s="25"/>
      <c r="H57" s="25"/>
      <c r="I57" s="25"/>
      <c r="J57" s="25"/>
      <c r="K57" s="25"/>
      <c r="L57" s="25"/>
      <c r="M57" s="25"/>
      <c r="N57" s="25"/>
    </row>
    <row r="58" s="1" customFormat="1" ht="34.15" customHeight="1" spans="1:14">
      <c r="A58" s="58" t="s">
        <v>165</v>
      </c>
      <c r="B58" s="24" t="s">
        <v>166</v>
      </c>
      <c r="C58" s="25">
        <f>SUM(D58:H58)</f>
        <v>14611.250618</v>
      </c>
      <c r="D58" s="25">
        <v>532.328</v>
      </c>
      <c r="E58" s="25">
        <f>E63+E66+E68</f>
        <v>11582.146492</v>
      </c>
      <c r="F58" s="25"/>
      <c r="G58" s="25"/>
      <c r="H58" s="25">
        <v>2496.776126</v>
      </c>
      <c r="I58" s="25"/>
      <c r="J58" s="25"/>
      <c r="K58" s="25"/>
      <c r="L58" s="25"/>
      <c r="M58" s="25"/>
      <c r="N58" s="25"/>
    </row>
    <row r="59" ht="34.15" customHeight="1" spans="1:14">
      <c r="A59" s="58" t="s">
        <v>167</v>
      </c>
      <c r="B59" s="24" t="s">
        <v>168</v>
      </c>
      <c r="C59" s="25">
        <v>352.478</v>
      </c>
      <c r="D59" s="25">
        <v>352.478</v>
      </c>
      <c r="E59" s="25"/>
      <c r="F59" s="25"/>
      <c r="G59" s="25"/>
      <c r="H59" s="25"/>
      <c r="I59" s="25"/>
      <c r="J59" s="25"/>
      <c r="K59" s="25"/>
      <c r="L59" s="25"/>
      <c r="M59" s="25"/>
      <c r="N59" s="25"/>
    </row>
    <row r="60" ht="37.9" customHeight="1" spans="1:14">
      <c r="A60" s="58" t="s">
        <v>169</v>
      </c>
      <c r="B60" s="24" t="s">
        <v>170</v>
      </c>
      <c r="C60" s="25">
        <v>352.478</v>
      </c>
      <c r="D60" s="25">
        <v>352.478</v>
      </c>
      <c r="E60" s="25"/>
      <c r="F60" s="25"/>
      <c r="G60" s="25"/>
      <c r="H60" s="25"/>
      <c r="I60" s="25"/>
      <c r="J60" s="25"/>
      <c r="K60" s="25"/>
      <c r="L60" s="25"/>
      <c r="M60" s="25"/>
      <c r="N60" s="25"/>
    </row>
    <row r="61" ht="34.15" customHeight="1" spans="1:14">
      <c r="A61" s="58" t="s">
        <v>171</v>
      </c>
      <c r="B61" s="24" t="s">
        <v>172</v>
      </c>
      <c r="C61" s="25">
        <v>179.85</v>
      </c>
      <c r="D61" s="25">
        <v>179.85</v>
      </c>
      <c r="E61" s="25"/>
      <c r="F61" s="25"/>
      <c r="G61" s="25"/>
      <c r="H61" s="25"/>
      <c r="I61" s="25"/>
      <c r="J61" s="25"/>
      <c r="K61" s="25"/>
      <c r="L61" s="25"/>
      <c r="M61" s="25"/>
      <c r="N61" s="25"/>
    </row>
    <row r="62" ht="34.15" customHeight="1" spans="1:14">
      <c r="A62" s="58" t="s">
        <v>173</v>
      </c>
      <c r="B62" s="24" t="s">
        <v>174</v>
      </c>
      <c r="C62" s="25">
        <v>179.85</v>
      </c>
      <c r="D62" s="25">
        <v>179.85</v>
      </c>
      <c r="E62" s="25"/>
      <c r="F62" s="25"/>
      <c r="G62" s="25"/>
      <c r="H62" s="25"/>
      <c r="I62" s="25"/>
      <c r="J62" s="25"/>
      <c r="K62" s="25"/>
      <c r="L62" s="25"/>
      <c r="M62" s="25"/>
      <c r="N62" s="25"/>
    </row>
    <row r="63" s="1" customFormat="1" ht="37.9" customHeight="1" spans="1:14">
      <c r="A63" s="58" t="s">
        <v>175</v>
      </c>
      <c r="B63" s="24" t="s">
        <v>176</v>
      </c>
      <c r="C63" s="25">
        <f>E63</f>
        <v>10336.614792</v>
      </c>
      <c r="D63" s="25"/>
      <c r="E63" s="25">
        <f>SUM(E64:E65)</f>
        <v>10336.614792</v>
      </c>
      <c r="F63" s="25"/>
      <c r="G63" s="25"/>
      <c r="H63" s="25"/>
      <c r="I63" s="25"/>
      <c r="J63" s="25"/>
      <c r="K63" s="25"/>
      <c r="L63" s="25"/>
      <c r="M63" s="25"/>
      <c r="N63" s="25"/>
    </row>
    <row r="64" s="1" customFormat="1" ht="37.9" customHeight="1" spans="1:14">
      <c r="A64" s="58">
        <v>2120804</v>
      </c>
      <c r="B64" s="24" t="s">
        <v>177</v>
      </c>
      <c r="C64" s="25">
        <v>0.720114</v>
      </c>
      <c r="D64" s="25"/>
      <c r="E64" s="25">
        <v>0.720114</v>
      </c>
      <c r="F64" s="25"/>
      <c r="G64" s="25"/>
      <c r="H64" s="25"/>
      <c r="I64" s="25"/>
      <c r="J64" s="25"/>
      <c r="K64" s="25"/>
      <c r="L64" s="25"/>
      <c r="M64" s="25"/>
      <c r="N64" s="25"/>
    </row>
    <row r="65" s="1" customFormat="1" ht="49.2" customHeight="1" spans="1:14">
      <c r="A65" s="58" t="s">
        <v>178</v>
      </c>
      <c r="B65" s="24" t="s">
        <v>179</v>
      </c>
      <c r="C65" s="25">
        <v>10335.894678</v>
      </c>
      <c r="D65" s="25"/>
      <c r="E65" s="25">
        <v>10335.894678</v>
      </c>
      <c r="F65" s="25"/>
      <c r="G65" s="25"/>
      <c r="H65" s="25"/>
      <c r="I65" s="25"/>
      <c r="J65" s="25"/>
      <c r="K65" s="25"/>
      <c r="L65" s="25"/>
      <c r="M65" s="25"/>
      <c r="N65" s="25"/>
    </row>
    <row r="66" s="1" customFormat="1" ht="49.2" customHeight="1" spans="1:14">
      <c r="A66" s="58">
        <v>21211</v>
      </c>
      <c r="B66" s="24" t="s">
        <v>180</v>
      </c>
      <c r="C66" s="25">
        <v>1169.4498</v>
      </c>
      <c r="D66" s="25"/>
      <c r="E66" s="25">
        <v>1169.4498</v>
      </c>
      <c r="F66" s="25"/>
      <c r="G66" s="25"/>
      <c r="H66" s="25"/>
      <c r="I66" s="25"/>
      <c r="J66" s="25"/>
      <c r="K66" s="25"/>
      <c r="L66" s="25"/>
      <c r="M66" s="25"/>
      <c r="N66" s="25"/>
    </row>
    <row r="67" s="1" customFormat="1" ht="49.2" customHeight="1" spans="1:14">
      <c r="A67" s="58">
        <v>2121100</v>
      </c>
      <c r="B67" s="24" t="s">
        <v>180</v>
      </c>
      <c r="C67" s="25">
        <v>1169.4498</v>
      </c>
      <c r="D67" s="25"/>
      <c r="E67" s="25">
        <v>1169.4498</v>
      </c>
      <c r="F67" s="25"/>
      <c r="G67" s="25"/>
      <c r="H67" s="25"/>
      <c r="I67" s="25"/>
      <c r="J67" s="25"/>
      <c r="K67" s="25"/>
      <c r="L67" s="25"/>
      <c r="M67" s="25"/>
      <c r="N67" s="25"/>
    </row>
    <row r="68" s="1" customFormat="1" ht="49.2" customHeight="1" spans="1:14">
      <c r="A68" s="58">
        <v>21213</v>
      </c>
      <c r="B68" s="24" t="s">
        <v>181</v>
      </c>
      <c r="C68" s="25">
        <v>76.0819</v>
      </c>
      <c r="D68" s="25"/>
      <c r="E68" s="25">
        <v>76.0819</v>
      </c>
      <c r="F68" s="25"/>
      <c r="G68" s="25"/>
      <c r="H68" s="25"/>
      <c r="I68" s="25"/>
      <c r="J68" s="25"/>
      <c r="K68" s="25"/>
      <c r="L68" s="25"/>
      <c r="M68" s="25"/>
      <c r="N68" s="25"/>
    </row>
    <row r="69" s="1" customFormat="1" ht="49.2" customHeight="1" spans="1:14">
      <c r="A69" s="58">
        <v>2121302</v>
      </c>
      <c r="B69" s="24" t="s">
        <v>182</v>
      </c>
      <c r="C69" s="25">
        <v>76.0819</v>
      </c>
      <c r="D69" s="25"/>
      <c r="E69" s="25">
        <v>76.0819</v>
      </c>
      <c r="F69" s="25"/>
      <c r="G69" s="25"/>
      <c r="H69" s="25"/>
      <c r="I69" s="25"/>
      <c r="J69" s="25"/>
      <c r="K69" s="25"/>
      <c r="L69" s="25"/>
      <c r="M69" s="25"/>
      <c r="N69" s="25"/>
    </row>
    <row r="70" s="1" customFormat="1" ht="49.2" customHeight="1" spans="1:14">
      <c r="A70" s="58">
        <v>21299</v>
      </c>
      <c r="B70" s="24" t="s">
        <v>183</v>
      </c>
      <c r="C70" s="25">
        <v>2496.776126</v>
      </c>
      <c r="D70" s="25"/>
      <c r="E70" s="25"/>
      <c r="F70" s="25"/>
      <c r="G70" s="25"/>
      <c r="H70" s="25">
        <v>2496.776126</v>
      </c>
      <c r="I70" s="25"/>
      <c r="J70" s="25"/>
      <c r="K70" s="25"/>
      <c r="L70" s="25"/>
      <c r="M70" s="25"/>
      <c r="N70" s="25"/>
    </row>
    <row r="71" s="1" customFormat="1" ht="49.2" customHeight="1" spans="1:14">
      <c r="A71" s="58">
        <v>2129999</v>
      </c>
      <c r="B71" s="24" t="s">
        <v>183</v>
      </c>
      <c r="C71" s="25">
        <v>2496.776126</v>
      </c>
      <c r="D71" s="25"/>
      <c r="E71" s="25"/>
      <c r="F71" s="25"/>
      <c r="G71" s="25"/>
      <c r="H71" s="25">
        <v>2496.776126</v>
      </c>
      <c r="I71" s="25"/>
      <c r="J71" s="25"/>
      <c r="K71" s="25"/>
      <c r="L71" s="25"/>
      <c r="M71" s="25"/>
      <c r="N71" s="25"/>
    </row>
    <row r="72" ht="34.15" customHeight="1" spans="1:14">
      <c r="A72" s="58" t="s">
        <v>184</v>
      </c>
      <c r="B72" s="24" t="s">
        <v>185</v>
      </c>
      <c r="C72" s="25">
        <v>637.891583</v>
      </c>
      <c r="D72" s="25">
        <v>637.891583</v>
      </c>
      <c r="E72" s="25"/>
      <c r="F72" s="25"/>
      <c r="G72" s="25"/>
      <c r="H72" s="25"/>
      <c r="I72" s="25"/>
      <c r="J72" s="25"/>
      <c r="K72" s="25"/>
      <c r="L72" s="25"/>
      <c r="M72" s="25"/>
      <c r="N72" s="25"/>
    </row>
    <row r="73" ht="34.15" customHeight="1" spans="1:14">
      <c r="A73" s="58" t="s">
        <v>186</v>
      </c>
      <c r="B73" s="24" t="s">
        <v>187</v>
      </c>
      <c r="C73" s="25">
        <v>0.7264</v>
      </c>
      <c r="D73" s="25">
        <v>0.7264</v>
      </c>
      <c r="E73" s="25"/>
      <c r="F73" s="25"/>
      <c r="G73" s="25"/>
      <c r="H73" s="25"/>
      <c r="I73" s="25"/>
      <c r="J73" s="25"/>
      <c r="K73" s="25"/>
      <c r="L73" s="25"/>
      <c r="M73" s="25"/>
      <c r="N73" s="25"/>
    </row>
    <row r="74" ht="34.15" customHeight="1" spans="1:14">
      <c r="A74" s="58" t="s">
        <v>188</v>
      </c>
      <c r="B74" s="24" t="s">
        <v>189</v>
      </c>
      <c r="C74" s="25">
        <v>0.7264</v>
      </c>
      <c r="D74" s="25">
        <v>0.7264</v>
      </c>
      <c r="E74" s="25"/>
      <c r="F74" s="25"/>
      <c r="G74" s="25"/>
      <c r="H74" s="25"/>
      <c r="I74" s="25"/>
      <c r="J74" s="25"/>
      <c r="K74" s="25"/>
      <c r="L74" s="25"/>
      <c r="M74" s="25"/>
      <c r="N74" s="25"/>
    </row>
    <row r="75" ht="34.15" customHeight="1" spans="1:14">
      <c r="A75" s="58" t="s">
        <v>190</v>
      </c>
      <c r="B75" s="24" t="s">
        <v>191</v>
      </c>
      <c r="C75" s="25">
        <v>61.05255</v>
      </c>
      <c r="D75" s="25">
        <v>61.05255</v>
      </c>
      <c r="E75" s="25"/>
      <c r="F75" s="25"/>
      <c r="G75" s="25"/>
      <c r="H75" s="25"/>
      <c r="I75" s="25"/>
      <c r="J75" s="25"/>
      <c r="K75" s="25"/>
      <c r="L75" s="25"/>
      <c r="M75" s="25"/>
      <c r="N75" s="25"/>
    </row>
    <row r="76" ht="37.9" customHeight="1" spans="1:14">
      <c r="A76" s="58" t="s">
        <v>192</v>
      </c>
      <c r="B76" s="24" t="s">
        <v>193</v>
      </c>
      <c r="C76" s="25">
        <v>61.05255</v>
      </c>
      <c r="D76" s="25">
        <v>61.05255</v>
      </c>
      <c r="E76" s="25"/>
      <c r="F76" s="25"/>
      <c r="G76" s="25"/>
      <c r="H76" s="25"/>
      <c r="I76" s="25"/>
      <c r="J76" s="25"/>
      <c r="K76" s="25"/>
      <c r="L76" s="25"/>
      <c r="M76" s="25"/>
      <c r="N76" s="25"/>
    </row>
    <row r="77" ht="34.15" customHeight="1" spans="1:14">
      <c r="A77" s="58" t="s">
        <v>194</v>
      </c>
      <c r="B77" s="24" t="s">
        <v>195</v>
      </c>
      <c r="C77" s="25">
        <v>576.112633</v>
      </c>
      <c r="D77" s="25">
        <v>576.112633</v>
      </c>
      <c r="E77" s="25"/>
      <c r="F77" s="25"/>
      <c r="G77" s="25"/>
      <c r="H77" s="25"/>
      <c r="I77" s="25"/>
      <c r="J77" s="25"/>
      <c r="K77" s="25"/>
      <c r="L77" s="25"/>
      <c r="M77" s="25"/>
      <c r="N77" s="25"/>
    </row>
    <row r="78" ht="34.15" customHeight="1" spans="1:14">
      <c r="A78" s="58" t="s">
        <v>196</v>
      </c>
      <c r="B78" s="24" t="s">
        <v>197</v>
      </c>
      <c r="C78" s="25">
        <v>576.112633</v>
      </c>
      <c r="D78" s="25">
        <v>576.112633</v>
      </c>
      <c r="E78" s="25"/>
      <c r="F78" s="25"/>
      <c r="G78" s="25"/>
      <c r="H78" s="25"/>
      <c r="I78" s="25"/>
      <c r="J78" s="25"/>
      <c r="K78" s="25"/>
      <c r="L78" s="25"/>
      <c r="M78" s="25"/>
      <c r="N78" s="25"/>
    </row>
    <row r="79" ht="34.15" customHeight="1" spans="1:14">
      <c r="A79" s="58" t="s">
        <v>198</v>
      </c>
      <c r="B79" s="24" t="s">
        <v>199</v>
      </c>
      <c r="C79" s="25">
        <v>30</v>
      </c>
      <c r="D79" s="25">
        <v>30</v>
      </c>
      <c r="E79" s="25"/>
      <c r="F79" s="25"/>
      <c r="G79" s="25"/>
      <c r="H79" s="25"/>
      <c r="I79" s="25"/>
      <c r="J79" s="25"/>
      <c r="K79" s="25"/>
      <c r="L79" s="25"/>
      <c r="M79" s="25"/>
      <c r="N79" s="25"/>
    </row>
    <row r="80" ht="37.9" customHeight="1" spans="1:14">
      <c r="A80" s="58" t="s">
        <v>200</v>
      </c>
      <c r="B80" s="24" t="s">
        <v>201</v>
      </c>
      <c r="C80" s="25">
        <v>30</v>
      </c>
      <c r="D80" s="25">
        <v>30</v>
      </c>
      <c r="E80" s="25"/>
      <c r="F80" s="25"/>
      <c r="G80" s="25"/>
      <c r="H80" s="25"/>
      <c r="I80" s="25"/>
      <c r="J80" s="25"/>
      <c r="K80" s="25"/>
      <c r="L80" s="25"/>
      <c r="M80" s="25"/>
      <c r="N80" s="25"/>
    </row>
    <row r="81" ht="34.15" customHeight="1" spans="1:14">
      <c r="A81" s="58" t="s">
        <v>202</v>
      </c>
      <c r="B81" s="24" t="s">
        <v>203</v>
      </c>
      <c r="C81" s="25">
        <v>30</v>
      </c>
      <c r="D81" s="25">
        <v>30</v>
      </c>
      <c r="E81" s="25"/>
      <c r="F81" s="25"/>
      <c r="G81" s="25"/>
      <c r="H81" s="25"/>
      <c r="I81" s="25"/>
      <c r="J81" s="25"/>
      <c r="K81" s="25"/>
      <c r="L81" s="25"/>
      <c r="M81" s="25"/>
      <c r="N81" s="25"/>
    </row>
    <row r="82" ht="34.15" customHeight="1" spans="1:14">
      <c r="A82" s="58" t="s">
        <v>204</v>
      </c>
      <c r="B82" s="24" t="s">
        <v>205</v>
      </c>
      <c r="C82" s="25">
        <v>2645.09988</v>
      </c>
      <c r="D82" s="25">
        <v>2645.09988</v>
      </c>
      <c r="E82" s="25"/>
      <c r="F82" s="25"/>
      <c r="G82" s="25"/>
      <c r="H82" s="25"/>
      <c r="I82" s="25"/>
      <c r="J82" s="25"/>
      <c r="K82" s="25"/>
      <c r="L82" s="25"/>
      <c r="M82" s="25"/>
      <c r="N82" s="25"/>
    </row>
    <row r="83" ht="34.15" customHeight="1" spans="1:14">
      <c r="A83" s="58" t="s">
        <v>206</v>
      </c>
      <c r="B83" s="24" t="s">
        <v>207</v>
      </c>
      <c r="C83" s="25">
        <v>2645.09988</v>
      </c>
      <c r="D83" s="25">
        <v>2645.09988</v>
      </c>
      <c r="E83" s="25"/>
      <c r="F83" s="25"/>
      <c r="G83" s="25"/>
      <c r="H83" s="25"/>
      <c r="I83" s="25"/>
      <c r="J83" s="25"/>
      <c r="K83" s="25"/>
      <c r="L83" s="25"/>
      <c r="M83" s="25"/>
      <c r="N83" s="25"/>
    </row>
    <row r="84" ht="34.15" customHeight="1" spans="1:14">
      <c r="A84" s="70" t="s">
        <v>208</v>
      </c>
      <c r="B84" s="59" t="s">
        <v>209</v>
      </c>
      <c r="C84" s="61">
        <v>554.37988</v>
      </c>
      <c r="D84" s="61">
        <v>554.37988</v>
      </c>
      <c r="E84" s="61"/>
      <c r="F84" s="61"/>
      <c r="G84" s="61"/>
      <c r="H84" s="61"/>
      <c r="I84" s="61"/>
      <c r="J84" s="61"/>
      <c r="K84" s="61"/>
      <c r="L84" s="61"/>
      <c r="M84" s="61"/>
      <c r="N84" s="61"/>
    </row>
    <row r="85" ht="34.15" customHeight="1" spans="1:14">
      <c r="A85" s="62" t="s">
        <v>210</v>
      </c>
      <c r="B85" s="45" t="s">
        <v>211</v>
      </c>
      <c r="C85" s="43">
        <v>2090.72</v>
      </c>
      <c r="D85" s="43">
        <v>2090.72</v>
      </c>
      <c r="E85" s="43"/>
      <c r="F85" s="43"/>
      <c r="G85" s="43"/>
      <c r="H85" s="43"/>
      <c r="I85" s="43"/>
      <c r="J85" s="43"/>
      <c r="K85" s="43"/>
      <c r="L85" s="43"/>
      <c r="M85" s="43"/>
      <c r="N85" s="43"/>
    </row>
    <row r="86" s="1" customFormat="1" ht="34.15" customHeight="1" spans="1:14">
      <c r="A86" s="62">
        <v>229</v>
      </c>
      <c r="B86" s="45" t="s">
        <v>212</v>
      </c>
      <c r="C86" s="43">
        <v>11.1121</v>
      </c>
      <c r="D86" s="43"/>
      <c r="E86" s="43">
        <v>11.1121</v>
      </c>
      <c r="F86" s="43"/>
      <c r="G86" s="43"/>
      <c r="H86" s="43"/>
      <c r="I86" s="43"/>
      <c r="J86" s="43"/>
      <c r="K86" s="43"/>
      <c r="L86" s="43"/>
      <c r="M86" s="43"/>
      <c r="N86" s="43"/>
    </row>
    <row r="87" s="1" customFormat="1" ht="34.15" customHeight="1" spans="1:14">
      <c r="A87" s="62">
        <v>22960</v>
      </c>
      <c r="B87" s="45" t="s">
        <v>213</v>
      </c>
      <c r="C87" s="43">
        <v>11.1121</v>
      </c>
      <c r="D87" s="43"/>
      <c r="E87" s="43">
        <v>11.1121</v>
      </c>
      <c r="F87" s="43"/>
      <c r="G87" s="43"/>
      <c r="H87" s="43"/>
      <c r="I87" s="43"/>
      <c r="J87" s="43"/>
      <c r="K87" s="43"/>
      <c r="L87" s="43"/>
      <c r="M87" s="43"/>
      <c r="N87" s="43"/>
    </row>
    <row r="88" s="1" customFormat="1" ht="34.15" customHeight="1" spans="1:14">
      <c r="A88" s="62">
        <v>2296002</v>
      </c>
      <c r="B88" s="45" t="s">
        <v>214</v>
      </c>
      <c r="C88" s="43">
        <v>11.1121</v>
      </c>
      <c r="D88" s="43"/>
      <c r="E88" s="43">
        <v>11.1121</v>
      </c>
      <c r="F88" s="43"/>
      <c r="G88" s="43"/>
      <c r="H88" s="43"/>
      <c r="I88" s="43"/>
      <c r="J88" s="43"/>
      <c r="K88" s="43"/>
      <c r="L88" s="43"/>
      <c r="M88" s="43"/>
      <c r="N88" s="43"/>
    </row>
    <row r="89" ht="14.3" customHeight="1" spans="1:7">
      <c r="A89" s="2" t="s">
        <v>215</v>
      </c>
      <c r="B89" s="2"/>
      <c r="C89" s="2"/>
      <c r="D89" s="2"/>
      <c r="E89" s="2"/>
      <c r="F89" s="2"/>
      <c r="G89" s="2"/>
    </row>
  </sheetData>
  <mergeCells count="12">
    <mergeCell ref="A2:N2"/>
    <mergeCell ref="A3:K3"/>
    <mergeCell ref="M3:N3"/>
    <mergeCell ref="A4:B4"/>
    <mergeCell ref="D4:F4"/>
    <mergeCell ref="G4:H4"/>
    <mergeCell ref="I4:K4"/>
    <mergeCell ref="A89:G89"/>
    <mergeCell ref="C4:C5"/>
    <mergeCell ref="L4:L5"/>
    <mergeCell ref="M4:M5"/>
    <mergeCell ref="N4:N5"/>
  </mergeCells>
  <printOptions horizontalCentered="1"/>
  <pageMargins left="0.767000019550323" right="0.39300000667572" top="0.984000027179718"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
  <sheetViews>
    <sheetView workbookViewId="0">
      <selection activeCell="A1" sqref="$A1:$XFD1048576"/>
    </sheetView>
  </sheetViews>
  <sheetFormatPr defaultColWidth="10" defaultRowHeight="13.5"/>
  <cols>
    <col min="1" max="1" width="10.2583333333333" style="1" customWidth="1"/>
    <col min="2" max="2" width="13.1333333333333" style="1" customWidth="1"/>
    <col min="3" max="9" width="9.23333333333333" style="1" customWidth="1"/>
    <col min="10" max="16384" width="10" style="1"/>
  </cols>
  <sheetData>
    <row r="1" ht="14.3" customHeight="1" spans="1:8">
      <c r="A1" s="39" t="s">
        <v>216</v>
      </c>
      <c r="B1" s="56"/>
      <c r="C1" s="56"/>
      <c r="D1" s="56"/>
      <c r="E1" s="56"/>
      <c r="F1" s="56"/>
      <c r="G1" s="56"/>
      <c r="H1" s="56"/>
    </row>
    <row r="2" ht="22.75" customHeight="1" spans="1:9">
      <c r="A2" s="38" t="s">
        <v>217</v>
      </c>
      <c r="B2" s="38"/>
      <c r="C2" s="38"/>
      <c r="D2" s="38"/>
      <c r="E2" s="38"/>
      <c r="F2" s="38"/>
      <c r="G2" s="38"/>
      <c r="H2" s="38"/>
      <c r="I2" s="38"/>
    </row>
    <row r="3" ht="14.25" customHeight="1" spans="1:9">
      <c r="A3" s="39" t="s">
        <v>2</v>
      </c>
      <c r="B3" s="39"/>
      <c r="C3" s="39"/>
      <c r="D3" s="39"/>
      <c r="E3" s="39"/>
      <c r="F3" s="39"/>
      <c r="G3" s="39"/>
      <c r="H3" s="39"/>
      <c r="I3" s="21" t="s">
        <v>3</v>
      </c>
    </row>
    <row r="4" ht="25.6" customHeight="1" spans="1:9">
      <c r="A4" s="23" t="s">
        <v>49</v>
      </c>
      <c r="B4" s="23"/>
      <c r="C4" s="23" t="s">
        <v>50</v>
      </c>
      <c r="D4" s="23" t="s">
        <v>218</v>
      </c>
      <c r="E4" s="23" t="s">
        <v>219</v>
      </c>
      <c r="F4" s="23" t="s">
        <v>220</v>
      </c>
      <c r="G4" s="23" t="s">
        <v>221</v>
      </c>
      <c r="H4" s="23" t="s">
        <v>222</v>
      </c>
      <c r="I4" s="23" t="s">
        <v>223</v>
      </c>
    </row>
    <row r="5" ht="25.6" customHeight="1" spans="1:9">
      <c r="A5" s="23" t="s">
        <v>57</v>
      </c>
      <c r="B5" s="23" t="s">
        <v>58</v>
      </c>
      <c r="C5" s="23"/>
      <c r="D5" s="23"/>
      <c r="E5" s="23"/>
      <c r="F5" s="23"/>
      <c r="G5" s="23"/>
      <c r="H5" s="23"/>
      <c r="I5" s="23"/>
    </row>
    <row r="6" ht="28.45" customHeight="1" spans="1:9">
      <c r="A6" s="23"/>
      <c r="B6" s="24" t="s">
        <v>50</v>
      </c>
      <c r="C6" s="25">
        <f>SUM(D6:E6)</f>
        <v>24293.648406</v>
      </c>
      <c r="D6" s="25">
        <v>8053.082435</v>
      </c>
      <c r="E6" s="25">
        <f>E7+E23+E26+E31+E52+E58+E72+E79+E82+E86</f>
        <v>16240.565971</v>
      </c>
      <c r="F6" s="25"/>
      <c r="G6" s="25"/>
      <c r="H6" s="25"/>
      <c r="I6" s="25"/>
    </row>
    <row r="7" ht="28.45" customHeight="1" spans="1:9">
      <c r="A7" s="24" t="s">
        <v>67</v>
      </c>
      <c r="B7" s="26" t="s">
        <v>68</v>
      </c>
      <c r="C7" s="25">
        <v>3998.729057</v>
      </c>
      <c r="D7" s="25">
        <v>3978.33</v>
      </c>
      <c r="E7" s="25">
        <v>825.704381</v>
      </c>
      <c r="F7" s="25"/>
      <c r="G7" s="25"/>
      <c r="H7" s="25"/>
      <c r="I7" s="25"/>
    </row>
    <row r="8" ht="28.45" customHeight="1" spans="1:9">
      <c r="A8" s="24" t="s">
        <v>69</v>
      </c>
      <c r="B8" s="26" t="s">
        <v>70</v>
      </c>
      <c r="C8" s="25">
        <v>4.38212</v>
      </c>
      <c r="D8" s="25"/>
      <c r="E8" s="25">
        <v>4.38212</v>
      </c>
      <c r="F8" s="25"/>
      <c r="G8" s="25"/>
      <c r="H8" s="25"/>
      <c r="I8" s="25"/>
    </row>
    <row r="9" ht="28.45" customHeight="1" spans="1:9">
      <c r="A9" s="24" t="s">
        <v>71</v>
      </c>
      <c r="B9" s="26" t="s">
        <v>72</v>
      </c>
      <c r="C9" s="25">
        <v>4.38212</v>
      </c>
      <c r="D9" s="25"/>
      <c r="E9" s="25">
        <v>4.38212</v>
      </c>
      <c r="F9" s="25"/>
      <c r="G9" s="25"/>
      <c r="H9" s="25"/>
      <c r="I9" s="25"/>
    </row>
    <row r="10" ht="37.9" customHeight="1" spans="1:9">
      <c r="A10" s="24" t="s">
        <v>73</v>
      </c>
      <c r="B10" s="26" t="s">
        <v>74</v>
      </c>
      <c r="C10" s="25">
        <v>3978.33</v>
      </c>
      <c r="D10" s="25">
        <v>3978.33</v>
      </c>
      <c r="E10" s="25"/>
      <c r="F10" s="25"/>
      <c r="G10" s="25"/>
      <c r="H10" s="25"/>
      <c r="I10" s="25"/>
    </row>
    <row r="11" ht="28.45" customHeight="1" spans="1:9">
      <c r="A11" s="24" t="s">
        <v>75</v>
      </c>
      <c r="B11" s="26" t="s">
        <v>76</v>
      </c>
      <c r="C11" s="25">
        <v>2881.33</v>
      </c>
      <c r="D11" s="25">
        <v>2881.33</v>
      </c>
      <c r="E11" s="25"/>
      <c r="F11" s="25"/>
      <c r="G11" s="25"/>
      <c r="H11" s="25"/>
      <c r="I11" s="25"/>
    </row>
    <row r="12" ht="28.45" customHeight="1" spans="1:9">
      <c r="A12" s="24" t="s">
        <v>77</v>
      </c>
      <c r="B12" s="26" t="s">
        <v>78</v>
      </c>
      <c r="C12" s="25">
        <v>1097</v>
      </c>
      <c r="D12" s="25">
        <v>1097</v>
      </c>
      <c r="E12" s="25"/>
      <c r="F12" s="25"/>
      <c r="G12" s="25"/>
      <c r="H12" s="25"/>
      <c r="I12" s="25"/>
    </row>
    <row r="13" ht="28.45" customHeight="1" spans="1:9">
      <c r="A13" s="24" t="s">
        <v>79</v>
      </c>
      <c r="B13" s="26" t="s">
        <v>80</v>
      </c>
      <c r="C13" s="25">
        <v>11.7706</v>
      </c>
      <c r="D13" s="25"/>
      <c r="E13" s="25">
        <v>11.7706</v>
      </c>
      <c r="F13" s="25"/>
      <c r="G13" s="25"/>
      <c r="H13" s="25"/>
      <c r="I13" s="25"/>
    </row>
    <row r="14" ht="28.45" customHeight="1" spans="1:9">
      <c r="A14" s="24" t="s">
        <v>81</v>
      </c>
      <c r="B14" s="26" t="s">
        <v>82</v>
      </c>
      <c r="C14" s="25">
        <v>11.7706</v>
      </c>
      <c r="D14" s="25"/>
      <c r="E14" s="25">
        <v>11.7706</v>
      </c>
      <c r="F14" s="25"/>
      <c r="G14" s="25"/>
      <c r="H14" s="25"/>
      <c r="I14" s="25"/>
    </row>
    <row r="15" ht="28.45" customHeight="1" spans="1:9">
      <c r="A15" s="24" t="s">
        <v>83</v>
      </c>
      <c r="B15" s="26" t="s">
        <v>84</v>
      </c>
      <c r="C15" s="25">
        <v>0.6546</v>
      </c>
      <c r="D15" s="25"/>
      <c r="E15" s="25">
        <v>0.6546</v>
      </c>
      <c r="F15" s="25"/>
      <c r="G15" s="25"/>
      <c r="H15" s="25"/>
      <c r="I15" s="25"/>
    </row>
    <row r="16" ht="28.45" customHeight="1" spans="1:9">
      <c r="A16" s="24" t="s">
        <v>85</v>
      </c>
      <c r="B16" s="26" t="s">
        <v>86</v>
      </c>
      <c r="C16" s="25">
        <v>0.6546</v>
      </c>
      <c r="D16" s="25"/>
      <c r="E16" s="25">
        <v>0.6546</v>
      </c>
      <c r="F16" s="25"/>
      <c r="G16" s="25"/>
      <c r="H16" s="25"/>
      <c r="I16" s="25"/>
    </row>
    <row r="17" ht="28.45" customHeight="1" spans="1:9">
      <c r="A17" s="24" t="s">
        <v>87</v>
      </c>
      <c r="B17" s="26" t="s">
        <v>88</v>
      </c>
      <c r="C17" s="25">
        <v>2.868625</v>
      </c>
      <c r="D17" s="25"/>
      <c r="E17" s="25">
        <v>2.868625</v>
      </c>
      <c r="F17" s="25"/>
      <c r="G17" s="25"/>
      <c r="H17" s="25"/>
      <c r="I17" s="25"/>
    </row>
    <row r="18" ht="28.45" customHeight="1" spans="1:9">
      <c r="A18" s="24" t="s">
        <v>89</v>
      </c>
      <c r="B18" s="26" t="s">
        <v>90</v>
      </c>
      <c r="C18" s="25">
        <v>2.868625</v>
      </c>
      <c r="D18" s="25"/>
      <c r="E18" s="25">
        <v>2.868625</v>
      </c>
      <c r="F18" s="25"/>
      <c r="G18" s="25"/>
      <c r="H18" s="25"/>
      <c r="I18" s="25"/>
    </row>
    <row r="19" ht="28.45" customHeight="1" spans="1:9">
      <c r="A19" s="24" t="s">
        <v>91</v>
      </c>
      <c r="B19" s="26" t="s">
        <v>92</v>
      </c>
      <c r="C19" s="25">
        <v>0.723112</v>
      </c>
      <c r="D19" s="25"/>
      <c r="E19" s="25">
        <v>0.723112</v>
      </c>
      <c r="F19" s="25"/>
      <c r="G19" s="25"/>
      <c r="H19" s="25"/>
      <c r="I19" s="25"/>
    </row>
    <row r="20" ht="28.45" customHeight="1" spans="1:9">
      <c r="A20" s="24" t="s">
        <v>93</v>
      </c>
      <c r="B20" s="26" t="s">
        <v>94</v>
      </c>
      <c r="C20" s="25">
        <v>0.723112</v>
      </c>
      <c r="D20" s="25"/>
      <c r="E20" s="25">
        <v>0.723112</v>
      </c>
      <c r="F20" s="25"/>
      <c r="G20" s="25"/>
      <c r="H20" s="25"/>
      <c r="I20" s="25"/>
    </row>
    <row r="21" ht="28.45" customHeight="1" spans="1:9">
      <c r="A21" s="58">
        <v>20199</v>
      </c>
      <c r="B21" s="24" t="s">
        <v>95</v>
      </c>
      <c r="C21" s="25">
        <v>805.305324</v>
      </c>
      <c r="D21" s="25"/>
      <c r="E21" s="25">
        <v>805.305324</v>
      </c>
      <c r="F21" s="25"/>
      <c r="G21" s="25"/>
      <c r="H21" s="25"/>
      <c r="I21" s="25"/>
    </row>
    <row r="22" ht="28.45" customHeight="1" spans="1:9">
      <c r="A22" s="58">
        <v>2019999</v>
      </c>
      <c r="B22" s="24" t="s">
        <v>95</v>
      </c>
      <c r="C22" s="25">
        <v>805.305324</v>
      </c>
      <c r="D22" s="25"/>
      <c r="E22" s="25">
        <v>805.305324</v>
      </c>
      <c r="F22" s="25"/>
      <c r="G22" s="25"/>
      <c r="H22" s="25"/>
      <c r="I22" s="25"/>
    </row>
    <row r="23" ht="28.45" customHeight="1" spans="1:9">
      <c r="A23" s="24" t="s">
        <v>96</v>
      </c>
      <c r="B23" s="26" t="s">
        <v>97</v>
      </c>
      <c r="C23" s="25">
        <v>45</v>
      </c>
      <c r="D23" s="25"/>
      <c r="E23" s="25">
        <v>45</v>
      </c>
      <c r="F23" s="25"/>
      <c r="G23" s="25"/>
      <c r="H23" s="25"/>
      <c r="I23" s="25"/>
    </row>
    <row r="24" ht="28.45" customHeight="1" spans="1:9">
      <c r="A24" s="24" t="s">
        <v>98</v>
      </c>
      <c r="B24" s="26" t="s">
        <v>99</v>
      </c>
      <c r="C24" s="25">
        <v>45</v>
      </c>
      <c r="D24" s="25"/>
      <c r="E24" s="25">
        <v>45</v>
      </c>
      <c r="F24" s="25"/>
      <c r="G24" s="25"/>
      <c r="H24" s="25"/>
      <c r="I24" s="25"/>
    </row>
    <row r="25" ht="28.45" customHeight="1" spans="1:9">
      <c r="A25" s="24" t="s">
        <v>100</v>
      </c>
      <c r="B25" s="26" t="s">
        <v>101</v>
      </c>
      <c r="C25" s="25">
        <v>45</v>
      </c>
      <c r="D25" s="25"/>
      <c r="E25" s="25">
        <v>45</v>
      </c>
      <c r="F25" s="25"/>
      <c r="G25" s="25"/>
      <c r="H25" s="25"/>
      <c r="I25" s="25"/>
    </row>
    <row r="26" ht="28.45" customHeight="1" spans="1:9">
      <c r="A26" s="24" t="s">
        <v>102</v>
      </c>
      <c r="B26" s="26" t="s">
        <v>103</v>
      </c>
      <c r="C26" s="25">
        <v>15.849934</v>
      </c>
      <c r="D26" s="25"/>
      <c r="E26" s="25">
        <v>15.849934</v>
      </c>
      <c r="F26" s="25"/>
      <c r="G26" s="25"/>
      <c r="H26" s="25"/>
      <c r="I26" s="25"/>
    </row>
    <row r="27" ht="28.45" customHeight="1" spans="1:9">
      <c r="A27" s="24" t="s">
        <v>104</v>
      </c>
      <c r="B27" s="26" t="s">
        <v>105</v>
      </c>
      <c r="C27" s="25">
        <v>14.932434</v>
      </c>
      <c r="D27" s="25"/>
      <c r="E27" s="25">
        <v>14.932434</v>
      </c>
      <c r="F27" s="25"/>
      <c r="G27" s="25"/>
      <c r="H27" s="25"/>
      <c r="I27" s="25"/>
    </row>
    <row r="28" ht="28.45" customHeight="1" spans="1:9">
      <c r="A28" s="24" t="s">
        <v>106</v>
      </c>
      <c r="B28" s="26" t="s">
        <v>107</v>
      </c>
      <c r="C28" s="25">
        <v>14.932434</v>
      </c>
      <c r="D28" s="25"/>
      <c r="E28" s="25">
        <v>14.932434</v>
      </c>
      <c r="F28" s="25"/>
      <c r="G28" s="25"/>
      <c r="H28" s="25"/>
      <c r="I28" s="25"/>
    </row>
    <row r="29" ht="28.45" customHeight="1" spans="1:9">
      <c r="A29" s="24" t="s">
        <v>108</v>
      </c>
      <c r="B29" s="26" t="s">
        <v>109</v>
      </c>
      <c r="C29" s="25">
        <v>0.9175</v>
      </c>
      <c r="D29" s="25"/>
      <c r="E29" s="25">
        <v>0.9175</v>
      </c>
      <c r="F29" s="25"/>
      <c r="G29" s="25"/>
      <c r="H29" s="25"/>
      <c r="I29" s="25"/>
    </row>
    <row r="30" ht="28.45" customHeight="1" spans="1:9">
      <c r="A30" s="24" t="s">
        <v>110</v>
      </c>
      <c r="B30" s="26" t="s">
        <v>111</v>
      </c>
      <c r="C30" s="25">
        <v>0.9175</v>
      </c>
      <c r="D30" s="25"/>
      <c r="E30" s="25">
        <v>0.9175</v>
      </c>
      <c r="F30" s="25"/>
      <c r="G30" s="25"/>
      <c r="H30" s="25"/>
      <c r="I30" s="25"/>
    </row>
    <row r="31" ht="28.45" customHeight="1" spans="1:9">
      <c r="A31" s="24" t="s">
        <v>112</v>
      </c>
      <c r="B31" s="26" t="s">
        <v>113</v>
      </c>
      <c r="C31" s="25">
        <v>1303.229554</v>
      </c>
      <c r="D31" s="25">
        <v>1249.802555</v>
      </c>
      <c r="E31" s="25">
        <v>53.426999</v>
      </c>
      <c r="F31" s="25"/>
      <c r="G31" s="25"/>
      <c r="H31" s="25"/>
      <c r="I31" s="25"/>
    </row>
    <row r="32" ht="28.45" customHeight="1" spans="1:9">
      <c r="A32" s="24" t="s">
        <v>114</v>
      </c>
      <c r="B32" s="26" t="s">
        <v>115</v>
      </c>
      <c r="C32" s="25">
        <v>1082.96</v>
      </c>
      <c r="D32" s="25">
        <v>1082.96</v>
      </c>
      <c r="E32" s="25"/>
      <c r="F32" s="25"/>
      <c r="G32" s="25"/>
      <c r="H32" s="25"/>
      <c r="I32" s="25"/>
    </row>
    <row r="33" ht="28.45" customHeight="1" spans="1:9">
      <c r="A33" s="24" t="s">
        <v>116</v>
      </c>
      <c r="B33" s="26" t="s">
        <v>117</v>
      </c>
      <c r="C33" s="25">
        <v>292.2</v>
      </c>
      <c r="D33" s="25">
        <v>292.2</v>
      </c>
      <c r="E33" s="25"/>
      <c r="F33" s="25"/>
      <c r="G33" s="25"/>
      <c r="H33" s="25"/>
      <c r="I33" s="25"/>
    </row>
    <row r="34" ht="28.45" customHeight="1" spans="1:9">
      <c r="A34" s="24" t="s">
        <v>118</v>
      </c>
      <c r="B34" s="26" t="s">
        <v>119</v>
      </c>
      <c r="C34" s="25">
        <v>82.76</v>
      </c>
      <c r="D34" s="25">
        <v>82.76</v>
      </c>
      <c r="E34" s="25"/>
      <c r="F34" s="25"/>
      <c r="G34" s="25"/>
      <c r="H34" s="25"/>
      <c r="I34" s="25"/>
    </row>
    <row r="35" ht="37.9" customHeight="1" spans="1:9">
      <c r="A35" s="24" t="s">
        <v>120</v>
      </c>
      <c r="B35" s="26" t="s">
        <v>121</v>
      </c>
      <c r="C35" s="25">
        <v>472</v>
      </c>
      <c r="D35" s="25">
        <v>472</v>
      </c>
      <c r="E35" s="25"/>
      <c r="F35" s="25"/>
      <c r="G35" s="25"/>
      <c r="H35" s="25"/>
      <c r="I35" s="25"/>
    </row>
    <row r="36" ht="37.9" customHeight="1" spans="1:9">
      <c r="A36" s="24" t="s">
        <v>122</v>
      </c>
      <c r="B36" s="26" t="s">
        <v>123</v>
      </c>
      <c r="C36" s="25">
        <v>236</v>
      </c>
      <c r="D36" s="25">
        <v>236</v>
      </c>
      <c r="E36" s="25"/>
      <c r="F36" s="25"/>
      <c r="G36" s="25"/>
      <c r="H36" s="25"/>
      <c r="I36" s="25"/>
    </row>
    <row r="37" ht="28.45" customHeight="1" spans="1:9">
      <c r="A37" s="24" t="s">
        <v>124</v>
      </c>
      <c r="B37" s="26" t="s">
        <v>125</v>
      </c>
      <c r="C37" s="25">
        <v>12.577365</v>
      </c>
      <c r="D37" s="25"/>
      <c r="E37" s="25">
        <v>12.577365</v>
      </c>
      <c r="F37" s="25"/>
      <c r="G37" s="25"/>
      <c r="H37" s="25"/>
      <c r="I37" s="25"/>
    </row>
    <row r="38" ht="28.45" customHeight="1" spans="1:9">
      <c r="A38" s="24" t="s">
        <v>126</v>
      </c>
      <c r="B38" s="26" t="s">
        <v>127</v>
      </c>
      <c r="C38" s="25">
        <v>12.577365</v>
      </c>
      <c r="D38" s="25"/>
      <c r="E38" s="25">
        <v>12.577365</v>
      </c>
      <c r="F38" s="25"/>
      <c r="G38" s="25"/>
      <c r="H38" s="25"/>
      <c r="I38" s="25"/>
    </row>
    <row r="39" ht="28.45" customHeight="1" spans="1:9">
      <c r="A39" s="24" t="s">
        <v>128</v>
      </c>
      <c r="B39" s="26" t="s">
        <v>129</v>
      </c>
      <c r="C39" s="25">
        <v>90</v>
      </c>
      <c r="D39" s="25">
        <v>90</v>
      </c>
      <c r="E39" s="25"/>
      <c r="F39" s="25"/>
      <c r="G39" s="25"/>
      <c r="H39" s="25"/>
      <c r="I39" s="25"/>
    </row>
    <row r="40" ht="28.45" customHeight="1" spans="1:9">
      <c r="A40" s="24" t="s">
        <v>130</v>
      </c>
      <c r="B40" s="26" t="s">
        <v>131</v>
      </c>
      <c r="C40" s="25">
        <v>90</v>
      </c>
      <c r="D40" s="25">
        <v>90</v>
      </c>
      <c r="E40" s="25"/>
      <c r="F40" s="25"/>
      <c r="G40" s="25"/>
      <c r="H40" s="25"/>
      <c r="I40" s="25"/>
    </row>
    <row r="41" ht="28.45" customHeight="1" spans="1:9">
      <c r="A41" s="24" t="s">
        <v>132</v>
      </c>
      <c r="B41" s="26" t="s">
        <v>133</v>
      </c>
      <c r="C41" s="25">
        <v>39.47645</v>
      </c>
      <c r="D41" s="25"/>
      <c r="E41" s="25">
        <v>39.47645</v>
      </c>
      <c r="F41" s="25"/>
      <c r="G41" s="25"/>
      <c r="H41" s="25"/>
      <c r="I41" s="25"/>
    </row>
    <row r="42" ht="28.45" customHeight="1" spans="1:9">
      <c r="A42" s="24" t="s">
        <v>134</v>
      </c>
      <c r="B42" s="26" t="s">
        <v>135</v>
      </c>
      <c r="C42" s="25">
        <v>0.9</v>
      </c>
      <c r="D42" s="25"/>
      <c r="E42" s="25">
        <v>0.9</v>
      </c>
      <c r="F42" s="25"/>
      <c r="G42" s="25"/>
      <c r="H42" s="25"/>
      <c r="I42" s="25"/>
    </row>
    <row r="43" ht="28.45" customHeight="1" spans="1:9">
      <c r="A43" s="24" t="s">
        <v>136</v>
      </c>
      <c r="B43" s="26" t="s">
        <v>137</v>
      </c>
      <c r="C43" s="25">
        <v>13.2541</v>
      </c>
      <c r="D43" s="25"/>
      <c r="E43" s="25">
        <v>13.2541</v>
      </c>
      <c r="F43" s="25"/>
      <c r="G43" s="25"/>
      <c r="H43" s="25"/>
      <c r="I43" s="25"/>
    </row>
    <row r="44" ht="28.45" customHeight="1" spans="1:9">
      <c r="A44" s="24" t="s">
        <v>138</v>
      </c>
      <c r="B44" s="26" t="s">
        <v>139</v>
      </c>
      <c r="C44" s="25">
        <v>24.64235</v>
      </c>
      <c r="D44" s="25"/>
      <c r="E44" s="25">
        <v>24.64235</v>
      </c>
      <c r="F44" s="25"/>
      <c r="G44" s="25"/>
      <c r="H44" s="25"/>
      <c r="I44" s="25"/>
    </row>
    <row r="45" ht="28.45" customHeight="1" spans="1:9">
      <c r="A45" s="24" t="s">
        <v>140</v>
      </c>
      <c r="B45" s="26" t="s">
        <v>141</v>
      </c>
      <c r="C45" s="25">
        <v>0.68</v>
      </c>
      <c r="D45" s="25"/>
      <c r="E45" s="25">
        <v>0.68</v>
      </c>
      <c r="F45" s="25"/>
      <c r="G45" s="25"/>
      <c r="H45" s="25"/>
      <c r="I45" s="25"/>
    </row>
    <row r="46" ht="28.45" customHeight="1" spans="1:9">
      <c r="A46" s="24" t="s">
        <v>142</v>
      </c>
      <c r="B46" s="26" t="s">
        <v>143</v>
      </c>
      <c r="C46" s="25">
        <v>0.377</v>
      </c>
      <c r="D46" s="25"/>
      <c r="E46" s="25">
        <v>0.377</v>
      </c>
      <c r="F46" s="25"/>
      <c r="G46" s="25"/>
      <c r="H46" s="25"/>
      <c r="I46" s="25"/>
    </row>
    <row r="47" ht="28.45" customHeight="1" spans="1:9">
      <c r="A47" s="24" t="s">
        <v>144</v>
      </c>
      <c r="B47" s="26" t="s">
        <v>145</v>
      </c>
      <c r="C47" s="25">
        <v>0.377</v>
      </c>
      <c r="D47" s="25"/>
      <c r="E47" s="25">
        <v>0.377</v>
      </c>
      <c r="F47" s="25"/>
      <c r="G47" s="25"/>
      <c r="H47" s="25"/>
      <c r="I47" s="25"/>
    </row>
    <row r="48" ht="28.45" customHeight="1" spans="1:9">
      <c r="A48" s="24" t="s">
        <v>146</v>
      </c>
      <c r="B48" s="26" t="s">
        <v>147</v>
      </c>
      <c r="C48" s="25">
        <v>76.812555</v>
      </c>
      <c r="D48" s="25">
        <v>76.812555</v>
      </c>
      <c r="E48" s="25"/>
      <c r="F48" s="25"/>
      <c r="G48" s="25"/>
      <c r="H48" s="25"/>
      <c r="I48" s="25"/>
    </row>
    <row r="49" ht="28.45" customHeight="1" spans="1:9">
      <c r="A49" s="24" t="s">
        <v>148</v>
      </c>
      <c r="B49" s="26" t="s">
        <v>78</v>
      </c>
      <c r="C49" s="25">
        <v>76.812555</v>
      </c>
      <c r="D49" s="25">
        <v>76.812555</v>
      </c>
      <c r="E49" s="25"/>
      <c r="F49" s="25"/>
      <c r="G49" s="25"/>
      <c r="H49" s="25"/>
      <c r="I49" s="25"/>
    </row>
    <row r="50" ht="28.45" customHeight="1" spans="1:9">
      <c r="A50" s="24" t="s">
        <v>149</v>
      </c>
      <c r="B50" s="26" t="s">
        <v>150</v>
      </c>
      <c r="C50" s="25">
        <v>1.026184</v>
      </c>
      <c r="D50" s="25">
        <v>0.03</v>
      </c>
      <c r="E50" s="25">
        <v>0.996184</v>
      </c>
      <c r="F50" s="25"/>
      <c r="G50" s="25"/>
      <c r="H50" s="25"/>
      <c r="I50" s="25"/>
    </row>
    <row r="51" ht="28.45" customHeight="1" spans="1:9">
      <c r="A51" s="24" t="s">
        <v>151</v>
      </c>
      <c r="B51" s="26" t="s">
        <v>152</v>
      </c>
      <c r="C51" s="25">
        <v>1.026184</v>
      </c>
      <c r="D51" s="25">
        <v>0.03</v>
      </c>
      <c r="E51" s="25">
        <v>0.996184</v>
      </c>
      <c r="F51" s="25"/>
      <c r="G51" s="25"/>
      <c r="H51" s="25"/>
      <c r="I51" s="25"/>
    </row>
    <row r="52" ht="28.45" customHeight="1" spans="1:9">
      <c r="A52" s="24" t="s">
        <v>153</v>
      </c>
      <c r="B52" s="26" t="s">
        <v>154</v>
      </c>
      <c r="C52" s="25">
        <v>190.180356</v>
      </c>
      <c r="D52" s="25"/>
      <c r="E52" s="25">
        <v>190.180356</v>
      </c>
      <c r="F52" s="25"/>
      <c r="G52" s="25"/>
      <c r="H52" s="25"/>
      <c r="I52" s="25"/>
    </row>
    <row r="53" ht="28.45" customHeight="1" spans="1:9">
      <c r="A53" s="24" t="s">
        <v>155</v>
      </c>
      <c r="B53" s="26" t="s">
        <v>156</v>
      </c>
      <c r="C53" s="25">
        <v>0.6484</v>
      </c>
      <c r="D53" s="25"/>
      <c r="E53" s="25">
        <v>0.6484</v>
      </c>
      <c r="F53" s="25"/>
      <c r="G53" s="25"/>
      <c r="H53" s="25"/>
      <c r="I53" s="25"/>
    </row>
    <row r="54" ht="28.45" customHeight="1" spans="1:9">
      <c r="A54" s="24" t="s">
        <v>157</v>
      </c>
      <c r="B54" s="26" t="s">
        <v>158</v>
      </c>
      <c r="C54" s="25">
        <v>0.6484</v>
      </c>
      <c r="D54" s="25"/>
      <c r="E54" s="25">
        <v>0.6484</v>
      </c>
      <c r="F54" s="25"/>
      <c r="G54" s="25"/>
      <c r="H54" s="25"/>
      <c r="I54" s="25"/>
    </row>
    <row r="55" ht="28.45" customHeight="1" spans="1:9">
      <c r="A55" s="24" t="s">
        <v>159</v>
      </c>
      <c r="B55" s="26" t="s">
        <v>160</v>
      </c>
      <c r="C55" s="25">
        <v>189.531956</v>
      </c>
      <c r="D55" s="25"/>
      <c r="E55" s="25">
        <v>189.531956</v>
      </c>
      <c r="F55" s="25"/>
      <c r="G55" s="25"/>
      <c r="H55" s="25"/>
      <c r="I55" s="25"/>
    </row>
    <row r="56" ht="28.45" customHeight="1" spans="1:9">
      <c r="A56" s="24" t="s">
        <v>161</v>
      </c>
      <c r="B56" s="26" t="s">
        <v>162</v>
      </c>
      <c r="C56" s="25">
        <v>0.5929</v>
      </c>
      <c r="D56" s="25"/>
      <c r="E56" s="25">
        <v>0.5929</v>
      </c>
      <c r="F56" s="25"/>
      <c r="G56" s="25"/>
      <c r="H56" s="25"/>
      <c r="I56" s="25"/>
    </row>
    <row r="57" ht="28.45" customHeight="1" spans="1:9">
      <c r="A57" s="24" t="s">
        <v>163</v>
      </c>
      <c r="B57" s="26" t="s">
        <v>164</v>
      </c>
      <c r="C57" s="25">
        <v>188.939056</v>
      </c>
      <c r="D57" s="25"/>
      <c r="E57" s="25">
        <v>188.939056</v>
      </c>
      <c r="F57" s="25"/>
      <c r="G57" s="25"/>
      <c r="H57" s="25"/>
      <c r="I57" s="25"/>
    </row>
    <row r="58" ht="28.45" customHeight="1" spans="1:9">
      <c r="A58" s="24" t="s">
        <v>165</v>
      </c>
      <c r="B58" s="26" t="s">
        <v>166</v>
      </c>
      <c r="C58" s="25">
        <f>SUM(D58:E58)</f>
        <v>14611.250618</v>
      </c>
      <c r="D58" s="25">
        <v>179.85</v>
      </c>
      <c r="E58" s="25">
        <v>14431.400618</v>
      </c>
      <c r="F58" s="25"/>
      <c r="G58" s="25"/>
      <c r="H58" s="25"/>
      <c r="I58" s="25"/>
    </row>
    <row r="59" ht="28.45" customHeight="1" spans="1:9">
      <c r="A59" s="24" t="s">
        <v>167</v>
      </c>
      <c r="B59" s="26" t="s">
        <v>168</v>
      </c>
      <c r="C59" s="25">
        <v>352.478</v>
      </c>
      <c r="D59" s="25"/>
      <c r="E59" s="25">
        <v>352.478</v>
      </c>
      <c r="F59" s="25"/>
      <c r="G59" s="25"/>
      <c r="H59" s="25"/>
      <c r="I59" s="25"/>
    </row>
    <row r="60" ht="28.45" customHeight="1" spans="1:9">
      <c r="A60" s="24" t="s">
        <v>169</v>
      </c>
      <c r="B60" s="26" t="s">
        <v>170</v>
      </c>
      <c r="C60" s="25">
        <v>352.478</v>
      </c>
      <c r="D60" s="25"/>
      <c r="E60" s="25">
        <v>352.478</v>
      </c>
      <c r="F60" s="25"/>
      <c r="G60" s="25"/>
      <c r="H60" s="25"/>
      <c r="I60" s="25"/>
    </row>
    <row r="61" ht="28.45" customHeight="1" spans="1:9">
      <c r="A61" s="24" t="s">
        <v>171</v>
      </c>
      <c r="B61" s="26" t="s">
        <v>172</v>
      </c>
      <c r="C61" s="25">
        <v>179.85</v>
      </c>
      <c r="D61" s="25">
        <v>179.85</v>
      </c>
      <c r="E61" s="25"/>
      <c r="F61" s="25"/>
      <c r="G61" s="25"/>
      <c r="H61" s="25"/>
      <c r="I61" s="25"/>
    </row>
    <row r="62" ht="28.45" customHeight="1" spans="1:9">
      <c r="A62" s="24" t="s">
        <v>173</v>
      </c>
      <c r="B62" s="26" t="s">
        <v>174</v>
      </c>
      <c r="C62" s="25">
        <v>179.85</v>
      </c>
      <c r="D62" s="25">
        <v>179.85</v>
      </c>
      <c r="E62" s="25"/>
      <c r="F62" s="25"/>
      <c r="G62" s="25"/>
      <c r="H62" s="25"/>
      <c r="I62" s="25"/>
    </row>
    <row r="63" ht="37.9" customHeight="1" spans="1:9">
      <c r="A63" s="24" t="s">
        <v>175</v>
      </c>
      <c r="B63" s="26" t="s">
        <v>176</v>
      </c>
      <c r="C63" s="25">
        <v>10335.894678</v>
      </c>
      <c r="D63" s="25"/>
      <c r="E63" s="25">
        <v>10335.894678</v>
      </c>
      <c r="F63" s="25"/>
      <c r="G63" s="25"/>
      <c r="H63" s="25"/>
      <c r="I63" s="25"/>
    </row>
    <row r="64" ht="37.9" customHeight="1" spans="1:9">
      <c r="A64" s="24">
        <v>2120804</v>
      </c>
      <c r="B64" s="24" t="s">
        <v>177</v>
      </c>
      <c r="C64" s="25">
        <v>0.720114</v>
      </c>
      <c r="D64" s="25"/>
      <c r="E64" s="25">
        <v>0.720114</v>
      </c>
      <c r="F64" s="25"/>
      <c r="G64" s="25"/>
      <c r="H64" s="25"/>
      <c r="I64" s="25"/>
    </row>
    <row r="65" ht="37.9" customHeight="1" spans="1:9">
      <c r="A65" s="24" t="s">
        <v>178</v>
      </c>
      <c r="B65" s="26" t="s">
        <v>179</v>
      </c>
      <c r="C65" s="25">
        <v>10335.894678</v>
      </c>
      <c r="D65" s="25"/>
      <c r="E65" s="25">
        <v>10335.894678</v>
      </c>
      <c r="F65" s="25"/>
      <c r="G65" s="25"/>
      <c r="H65" s="25"/>
      <c r="I65" s="25"/>
    </row>
    <row r="66" ht="37.9" customHeight="1" spans="1:9">
      <c r="A66" s="58">
        <v>21211</v>
      </c>
      <c r="B66" s="24" t="s">
        <v>180</v>
      </c>
      <c r="C66" s="25">
        <v>1169.4498</v>
      </c>
      <c r="D66" s="25"/>
      <c r="E66" s="25">
        <v>1169.4498</v>
      </c>
      <c r="F66" s="25"/>
      <c r="G66" s="25"/>
      <c r="H66" s="25"/>
      <c r="I66" s="25"/>
    </row>
    <row r="67" ht="37.9" customHeight="1" spans="1:9">
      <c r="A67" s="58">
        <v>2121100</v>
      </c>
      <c r="B67" s="24" t="s">
        <v>180</v>
      </c>
      <c r="C67" s="25">
        <v>1169.4498</v>
      </c>
      <c r="D67" s="25"/>
      <c r="E67" s="25">
        <v>1169.4498</v>
      </c>
      <c r="F67" s="25"/>
      <c r="G67" s="25"/>
      <c r="H67" s="25"/>
      <c r="I67" s="25"/>
    </row>
    <row r="68" ht="37.9" customHeight="1" spans="1:9">
      <c r="A68" s="58">
        <v>21213</v>
      </c>
      <c r="B68" s="24" t="s">
        <v>181</v>
      </c>
      <c r="C68" s="25">
        <v>76.0819</v>
      </c>
      <c r="D68" s="25"/>
      <c r="E68" s="25">
        <v>76.0819</v>
      </c>
      <c r="F68" s="25"/>
      <c r="G68" s="25"/>
      <c r="H68" s="25"/>
      <c r="I68" s="25"/>
    </row>
    <row r="69" ht="37.9" customHeight="1" spans="1:9">
      <c r="A69" s="58">
        <v>2121302</v>
      </c>
      <c r="B69" s="24" t="s">
        <v>182</v>
      </c>
      <c r="C69" s="25">
        <v>76.0819</v>
      </c>
      <c r="D69" s="25"/>
      <c r="E69" s="25">
        <v>76.0819</v>
      </c>
      <c r="F69" s="25"/>
      <c r="G69" s="25"/>
      <c r="H69" s="25"/>
      <c r="I69" s="25"/>
    </row>
    <row r="70" ht="37.9" customHeight="1" spans="1:9">
      <c r="A70" s="58">
        <v>21299</v>
      </c>
      <c r="B70" s="24" t="s">
        <v>183</v>
      </c>
      <c r="C70" s="25">
        <v>2496.776126</v>
      </c>
      <c r="D70" s="25"/>
      <c r="E70" s="25">
        <v>2496.776126</v>
      </c>
      <c r="F70" s="25"/>
      <c r="G70" s="25"/>
      <c r="H70" s="25"/>
      <c r="I70" s="25"/>
    </row>
    <row r="71" ht="37.9" customHeight="1" spans="1:9">
      <c r="A71" s="58">
        <v>2129999</v>
      </c>
      <c r="B71" s="24" t="s">
        <v>183</v>
      </c>
      <c r="C71" s="25">
        <v>2496.776126</v>
      </c>
      <c r="D71" s="25"/>
      <c r="E71" s="25">
        <v>2496.776126</v>
      </c>
      <c r="F71" s="25"/>
      <c r="G71" s="25"/>
      <c r="H71" s="25"/>
      <c r="I71" s="25"/>
    </row>
    <row r="72" ht="28.45" customHeight="1" spans="1:9">
      <c r="A72" s="24" t="s">
        <v>184</v>
      </c>
      <c r="B72" s="26" t="s">
        <v>185</v>
      </c>
      <c r="C72" s="25">
        <v>637.891583</v>
      </c>
      <c r="D72" s="25"/>
      <c r="E72" s="25">
        <v>637.891583</v>
      </c>
      <c r="F72" s="25"/>
      <c r="G72" s="25"/>
      <c r="H72" s="25"/>
      <c r="I72" s="25"/>
    </row>
    <row r="73" ht="28.45" customHeight="1" spans="1:9">
      <c r="A73" s="24" t="s">
        <v>186</v>
      </c>
      <c r="B73" s="26" t="s">
        <v>187</v>
      </c>
      <c r="C73" s="25">
        <v>0.7264</v>
      </c>
      <c r="D73" s="25"/>
      <c r="E73" s="25">
        <v>0.7264</v>
      </c>
      <c r="F73" s="25"/>
      <c r="G73" s="25"/>
      <c r="H73" s="25"/>
      <c r="I73" s="25"/>
    </row>
    <row r="74" ht="28.45" customHeight="1" spans="1:9">
      <c r="A74" s="24" t="s">
        <v>188</v>
      </c>
      <c r="B74" s="26" t="s">
        <v>189</v>
      </c>
      <c r="C74" s="25">
        <v>0.7264</v>
      </c>
      <c r="D74" s="25"/>
      <c r="E74" s="25">
        <v>0.7264</v>
      </c>
      <c r="F74" s="25"/>
      <c r="G74" s="25"/>
      <c r="H74" s="25"/>
      <c r="I74" s="25"/>
    </row>
    <row r="75" ht="28.45" customHeight="1" spans="1:9">
      <c r="A75" s="24" t="s">
        <v>190</v>
      </c>
      <c r="B75" s="26" t="s">
        <v>191</v>
      </c>
      <c r="C75" s="25">
        <v>61.05255</v>
      </c>
      <c r="D75" s="25"/>
      <c r="E75" s="25">
        <v>61.05255</v>
      </c>
      <c r="F75" s="25"/>
      <c r="G75" s="25"/>
      <c r="H75" s="25"/>
      <c r="I75" s="25"/>
    </row>
    <row r="76" ht="37.9" customHeight="1" spans="1:9">
      <c r="A76" s="24" t="s">
        <v>192</v>
      </c>
      <c r="B76" s="26" t="s">
        <v>193</v>
      </c>
      <c r="C76" s="25">
        <v>61.05255</v>
      </c>
      <c r="D76" s="25"/>
      <c r="E76" s="25">
        <v>61.05255</v>
      </c>
      <c r="F76" s="25"/>
      <c r="G76" s="25"/>
      <c r="H76" s="25"/>
      <c r="I76" s="25"/>
    </row>
    <row r="77" ht="28.45" customHeight="1" spans="1:9">
      <c r="A77" s="24" t="s">
        <v>194</v>
      </c>
      <c r="B77" s="26" t="s">
        <v>195</v>
      </c>
      <c r="C77" s="25">
        <v>576.112633</v>
      </c>
      <c r="D77" s="25"/>
      <c r="E77" s="25">
        <v>576.112633</v>
      </c>
      <c r="F77" s="25"/>
      <c r="G77" s="25"/>
      <c r="H77" s="25"/>
      <c r="I77" s="25"/>
    </row>
    <row r="78" ht="28.45" customHeight="1" spans="1:9">
      <c r="A78" s="24" t="s">
        <v>196</v>
      </c>
      <c r="B78" s="26" t="s">
        <v>197</v>
      </c>
      <c r="C78" s="25">
        <v>576.112633</v>
      </c>
      <c r="D78" s="25"/>
      <c r="E78" s="25">
        <v>576.112633</v>
      </c>
      <c r="F78" s="25"/>
      <c r="G78" s="25"/>
      <c r="H78" s="25"/>
      <c r="I78" s="25"/>
    </row>
    <row r="79" ht="28.45" customHeight="1" spans="1:9">
      <c r="A79" s="24" t="s">
        <v>198</v>
      </c>
      <c r="B79" s="26" t="s">
        <v>199</v>
      </c>
      <c r="C79" s="25">
        <v>30</v>
      </c>
      <c r="D79" s="25"/>
      <c r="E79" s="25">
        <v>30</v>
      </c>
      <c r="F79" s="25"/>
      <c r="G79" s="25"/>
      <c r="H79" s="25"/>
      <c r="I79" s="25"/>
    </row>
    <row r="80" ht="28.45" customHeight="1" spans="1:9">
      <c r="A80" s="24" t="s">
        <v>200</v>
      </c>
      <c r="B80" s="26" t="s">
        <v>201</v>
      </c>
      <c r="C80" s="25">
        <v>30</v>
      </c>
      <c r="D80" s="25"/>
      <c r="E80" s="25">
        <v>30</v>
      </c>
      <c r="F80" s="25"/>
      <c r="G80" s="25"/>
      <c r="H80" s="25"/>
      <c r="I80" s="25"/>
    </row>
    <row r="81" ht="28.45" customHeight="1" spans="1:9">
      <c r="A81" s="24" t="s">
        <v>202</v>
      </c>
      <c r="B81" s="26" t="s">
        <v>203</v>
      </c>
      <c r="C81" s="25">
        <v>30</v>
      </c>
      <c r="D81" s="25"/>
      <c r="E81" s="25">
        <v>30</v>
      </c>
      <c r="F81" s="25"/>
      <c r="G81" s="25"/>
      <c r="H81" s="25"/>
      <c r="I81" s="25"/>
    </row>
    <row r="82" ht="28.45" customHeight="1" spans="1:9">
      <c r="A82" s="24" t="s">
        <v>204</v>
      </c>
      <c r="B82" s="26" t="s">
        <v>205</v>
      </c>
      <c r="C82" s="25">
        <v>2645.09988</v>
      </c>
      <c r="D82" s="25">
        <v>2645.09988</v>
      </c>
      <c r="E82" s="25"/>
      <c r="F82" s="25"/>
      <c r="G82" s="25"/>
      <c r="H82" s="25"/>
      <c r="I82" s="25"/>
    </row>
    <row r="83" ht="28.45" customHeight="1" spans="1:9">
      <c r="A83" s="24" t="s">
        <v>206</v>
      </c>
      <c r="B83" s="26" t="s">
        <v>207</v>
      </c>
      <c r="C83" s="25">
        <v>2645.09988</v>
      </c>
      <c r="D83" s="25">
        <v>2645.09988</v>
      </c>
      <c r="E83" s="25"/>
      <c r="F83" s="25"/>
      <c r="G83" s="25"/>
      <c r="H83" s="25"/>
      <c r="I83" s="25"/>
    </row>
    <row r="84" ht="28.45" customHeight="1" spans="1:9">
      <c r="A84" s="24" t="s">
        <v>208</v>
      </c>
      <c r="B84" s="26" t="s">
        <v>209</v>
      </c>
      <c r="C84" s="25">
        <v>554.37988</v>
      </c>
      <c r="D84" s="25">
        <v>554.37988</v>
      </c>
      <c r="E84" s="25"/>
      <c r="F84" s="25"/>
      <c r="G84" s="25"/>
      <c r="H84" s="25"/>
      <c r="I84" s="25"/>
    </row>
    <row r="85" ht="28.45" customHeight="1" spans="1:9">
      <c r="A85" s="59" t="s">
        <v>210</v>
      </c>
      <c r="B85" s="60" t="s">
        <v>211</v>
      </c>
      <c r="C85" s="61">
        <v>2090.72</v>
      </c>
      <c r="D85" s="61">
        <v>2090.72</v>
      </c>
      <c r="E85" s="61"/>
      <c r="F85" s="61"/>
      <c r="G85" s="61"/>
      <c r="H85" s="61"/>
      <c r="I85" s="61"/>
    </row>
    <row r="86" ht="28.45" customHeight="1" spans="1:9">
      <c r="A86" s="62">
        <v>229</v>
      </c>
      <c r="B86" s="45" t="s">
        <v>212</v>
      </c>
      <c r="C86" s="43">
        <v>11.1121</v>
      </c>
      <c r="D86" s="43"/>
      <c r="E86" s="43">
        <v>11.1121</v>
      </c>
      <c r="F86" s="43"/>
      <c r="G86" s="43"/>
      <c r="H86" s="43"/>
      <c r="I86" s="43"/>
    </row>
    <row r="87" ht="28.45" customHeight="1" spans="1:9">
      <c r="A87" s="62">
        <v>22960</v>
      </c>
      <c r="B87" s="45" t="s">
        <v>213</v>
      </c>
      <c r="C87" s="43">
        <v>11.1121</v>
      </c>
      <c r="D87" s="43"/>
      <c r="E87" s="43">
        <v>11.1121</v>
      </c>
      <c r="F87" s="43"/>
      <c r="G87" s="43"/>
      <c r="H87" s="43"/>
      <c r="I87" s="43"/>
    </row>
    <row r="88" ht="28.45" customHeight="1" spans="1:9">
      <c r="A88" s="62">
        <v>2296002</v>
      </c>
      <c r="B88" s="45" t="s">
        <v>214</v>
      </c>
      <c r="C88" s="43">
        <v>11.1121</v>
      </c>
      <c r="D88" s="43"/>
      <c r="E88" s="43">
        <v>11.1121</v>
      </c>
      <c r="F88" s="43"/>
      <c r="G88" s="43"/>
      <c r="H88" s="43"/>
      <c r="I88" s="43"/>
    </row>
    <row r="89" ht="14.3" customHeight="1" spans="1:5">
      <c r="A89" s="2" t="s">
        <v>215</v>
      </c>
      <c r="B89" s="2"/>
      <c r="C89" s="2"/>
      <c r="D89" s="2"/>
      <c r="E89" s="2"/>
    </row>
  </sheetData>
  <mergeCells count="11">
    <mergeCell ref="A2:I2"/>
    <mergeCell ref="A3:H3"/>
    <mergeCell ref="A4:B4"/>
    <mergeCell ref="A89:E89"/>
    <mergeCell ref="C4:C5"/>
    <mergeCell ref="D4:D5"/>
    <mergeCell ref="E4:E5"/>
    <mergeCell ref="F4:F5"/>
    <mergeCell ref="G4:G5"/>
    <mergeCell ref="H4:H5"/>
    <mergeCell ref="I4:I5"/>
  </mergeCells>
  <printOptions horizontalCentered="1"/>
  <pageMargins left="0.75" right="0.75" top="0.86599999666214"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pane ySplit="5" topLeftCell="A24" activePane="bottomLeft" state="frozen"/>
      <selection/>
      <selection pane="bottomLeft" activeCell="A35" sqref="A35:D35"/>
    </sheetView>
  </sheetViews>
  <sheetFormatPr defaultColWidth="10" defaultRowHeight="13.5" outlineLevelCol="3"/>
  <cols>
    <col min="1" max="1" width="28.2083333333333" customWidth="1"/>
    <col min="2" max="2" width="12.8166666666667" customWidth="1"/>
    <col min="3" max="3" width="28.2083333333333" customWidth="1"/>
    <col min="4" max="4" width="12.8166666666667" customWidth="1"/>
  </cols>
  <sheetData>
    <row r="1" ht="14.3" customHeight="1" spans="1:4">
      <c r="A1" s="32" t="s">
        <v>224</v>
      </c>
      <c r="B1" s="53"/>
      <c r="C1" s="53"/>
      <c r="D1" s="30"/>
    </row>
    <row r="2" ht="22.75" customHeight="1" spans="1:4">
      <c r="A2" s="31" t="s">
        <v>225</v>
      </c>
      <c r="B2" s="31"/>
      <c r="C2" s="31"/>
      <c r="D2" s="31"/>
    </row>
    <row r="3" ht="14.3" customHeight="1" spans="1:4">
      <c r="A3" s="32" t="s">
        <v>2</v>
      </c>
      <c r="B3" s="32"/>
      <c r="C3" s="32"/>
      <c r="D3" s="30" t="s">
        <v>3</v>
      </c>
    </row>
    <row r="4" ht="17.05" customHeight="1" spans="1:4">
      <c r="A4" s="57" t="s">
        <v>4</v>
      </c>
      <c r="B4" s="57"/>
      <c r="C4" s="57" t="s">
        <v>5</v>
      </c>
      <c r="D4" s="57"/>
    </row>
    <row r="5" ht="17.05" customHeight="1" spans="1:4">
      <c r="A5" s="57" t="s">
        <v>226</v>
      </c>
      <c r="B5" s="57" t="s">
        <v>7</v>
      </c>
      <c r="C5" s="57" t="s">
        <v>226</v>
      </c>
      <c r="D5" s="57" t="s">
        <v>7</v>
      </c>
    </row>
    <row r="6" ht="17.05" customHeight="1" spans="1:4">
      <c r="A6" s="54" t="s">
        <v>227</v>
      </c>
      <c r="B6" s="35">
        <v>9398.308364</v>
      </c>
      <c r="C6" s="34" t="s">
        <v>9</v>
      </c>
      <c r="D6" s="35">
        <v>3998.729057</v>
      </c>
    </row>
    <row r="7" ht="17.05" customHeight="1" spans="1:4">
      <c r="A7" s="54" t="s">
        <v>228</v>
      </c>
      <c r="B7" s="35">
        <v>11593.258596</v>
      </c>
      <c r="C7" s="54" t="s">
        <v>11</v>
      </c>
      <c r="D7" s="35"/>
    </row>
    <row r="8" ht="17.05" customHeight="1" spans="1:4">
      <c r="A8" s="54" t="s">
        <v>229</v>
      </c>
      <c r="B8" s="35"/>
      <c r="C8" s="54" t="s">
        <v>13</v>
      </c>
      <c r="D8" s="35"/>
    </row>
    <row r="9" ht="17.05" customHeight="1" spans="1:4">
      <c r="A9" s="54"/>
      <c r="B9" s="54"/>
      <c r="C9" s="54" t="s">
        <v>14</v>
      </c>
      <c r="D9" s="35">
        <v>45</v>
      </c>
    </row>
    <row r="10" ht="17.05" customHeight="1" spans="1:4">
      <c r="A10" s="54"/>
      <c r="B10" s="54"/>
      <c r="C10" s="54" t="s">
        <v>15</v>
      </c>
      <c r="D10" s="35"/>
    </row>
    <row r="11" ht="17.05" customHeight="1" spans="1:4">
      <c r="A11" s="54"/>
      <c r="B11" s="54"/>
      <c r="C11" s="54" t="s">
        <v>16</v>
      </c>
      <c r="D11" s="35"/>
    </row>
    <row r="12" ht="17.05" customHeight="1" spans="1:4">
      <c r="A12" s="54"/>
      <c r="B12" s="54"/>
      <c r="C12" s="54" t="s">
        <v>17</v>
      </c>
      <c r="D12" s="35">
        <v>15.849934</v>
      </c>
    </row>
    <row r="13" ht="17.05" customHeight="1" spans="1:4">
      <c r="A13" s="54"/>
      <c r="B13" s="54"/>
      <c r="C13" s="54" t="s">
        <v>18</v>
      </c>
      <c r="D13" s="35">
        <v>1303.229554</v>
      </c>
    </row>
    <row r="14" ht="17.05" customHeight="1" spans="1:4">
      <c r="A14" s="54"/>
      <c r="B14" s="54"/>
      <c r="C14" s="54" t="s">
        <v>19</v>
      </c>
      <c r="D14" s="35">
        <v>190.180356</v>
      </c>
    </row>
    <row r="15" ht="17.05" customHeight="1" spans="1:4">
      <c r="A15" s="54"/>
      <c r="B15" s="54"/>
      <c r="C15" s="54" t="s">
        <v>20</v>
      </c>
      <c r="D15" s="35"/>
    </row>
    <row r="16" ht="17.05" customHeight="1" spans="1:4">
      <c r="A16" s="54"/>
      <c r="B16" s="54"/>
      <c r="C16" s="54" t="s">
        <v>21</v>
      </c>
      <c r="D16" s="35">
        <v>12114.474492</v>
      </c>
    </row>
    <row r="17" ht="17.05" customHeight="1" spans="1:4">
      <c r="A17" s="54"/>
      <c r="B17" s="54"/>
      <c r="C17" s="54" t="s">
        <v>22</v>
      </c>
      <c r="D17" s="35">
        <v>637.891583</v>
      </c>
    </row>
    <row r="18" ht="17.05" customHeight="1" spans="1:4">
      <c r="A18" s="54"/>
      <c r="B18" s="54"/>
      <c r="C18" s="54" t="s">
        <v>23</v>
      </c>
      <c r="D18" s="35"/>
    </row>
    <row r="19" ht="17.05" customHeight="1" spans="1:4">
      <c r="A19" s="54"/>
      <c r="B19" s="54"/>
      <c r="C19" s="54" t="s">
        <v>24</v>
      </c>
      <c r="D19" s="35">
        <v>30</v>
      </c>
    </row>
    <row r="20" ht="17.05" customHeight="1" spans="1:4">
      <c r="A20" s="54"/>
      <c r="B20" s="54"/>
      <c r="C20" s="54" t="s">
        <v>25</v>
      </c>
      <c r="D20" s="35"/>
    </row>
    <row r="21" ht="17.05" customHeight="1" spans="1:4">
      <c r="A21" s="54"/>
      <c r="B21" s="54"/>
      <c r="C21" s="54" t="s">
        <v>26</v>
      </c>
      <c r="D21" s="35"/>
    </row>
    <row r="22" ht="17.05" customHeight="1" spans="1:4">
      <c r="A22" s="54"/>
      <c r="B22" s="54"/>
      <c r="C22" s="54" t="s">
        <v>27</v>
      </c>
      <c r="D22" s="35"/>
    </row>
    <row r="23" ht="17.05" customHeight="1" spans="1:4">
      <c r="A23" s="54"/>
      <c r="B23" s="54"/>
      <c r="C23" s="54" t="s">
        <v>28</v>
      </c>
      <c r="D23" s="35"/>
    </row>
    <row r="24" ht="17.05" customHeight="1" spans="1:4">
      <c r="A24" s="54"/>
      <c r="B24" s="54"/>
      <c r="C24" s="54" t="s">
        <v>29</v>
      </c>
      <c r="D24" s="35">
        <v>2645.09988</v>
      </c>
    </row>
    <row r="25" ht="17.05" customHeight="1" spans="1:4">
      <c r="A25" s="54"/>
      <c r="B25" s="54"/>
      <c r="C25" s="54" t="s">
        <v>30</v>
      </c>
      <c r="D25" s="35"/>
    </row>
    <row r="26" ht="14.3" customHeight="1" spans="1:4">
      <c r="A26" s="54"/>
      <c r="B26" s="54"/>
      <c r="C26" s="54" t="s">
        <v>31</v>
      </c>
      <c r="D26" s="35"/>
    </row>
    <row r="27" ht="17.05" customHeight="1" spans="1:4">
      <c r="A27" s="54"/>
      <c r="B27" s="54"/>
      <c r="C27" s="54" t="s">
        <v>32</v>
      </c>
      <c r="D27" s="35"/>
    </row>
    <row r="28" ht="17.05" customHeight="1" spans="1:4">
      <c r="A28" s="54"/>
      <c r="B28" s="54"/>
      <c r="C28" s="54" t="s">
        <v>33</v>
      </c>
      <c r="D28" s="35"/>
    </row>
    <row r="29" ht="17.05" customHeight="1" spans="1:4">
      <c r="A29" s="54"/>
      <c r="B29" s="54"/>
      <c r="C29" s="54" t="s">
        <v>34</v>
      </c>
      <c r="D29" s="35">
        <v>11.1121</v>
      </c>
    </row>
    <row r="30" ht="17.05" customHeight="1" spans="1:4">
      <c r="A30" s="54"/>
      <c r="B30" s="54"/>
      <c r="C30" s="54"/>
      <c r="D30" s="54"/>
    </row>
    <row r="31" ht="17.05" customHeight="1" spans="1:4">
      <c r="A31" s="33" t="s">
        <v>230</v>
      </c>
      <c r="B31" s="35">
        <f>SUM(B6:B7)</f>
        <v>20991.56696</v>
      </c>
      <c r="C31" s="33" t="s">
        <v>37</v>
      </c>
      <c r="D31" s="35">
        <f>SUM(D6:D29)</f>
        <v>20991.566956</v>
      </c>
    </row>
    <row r="32" ht="17.05" customHeight="1" spans="1:4">
      <c r="A32" s="33"/>
      <c r="B32" s="33"/>
      <c r="C32" s="54" t="s">
        <v>231</v>
      </c>
      <c r="D32" s="54"/>
    </row>
    <row r="33" ht="17.05" customHeight="1" spans="1:4">
      <c r="A33" s="33"/>
      <c r="B33" s="33"/>
      <c r="C33" s="33"/>
      <c r="D33" s="33"/>
    </row>
    <row r="34" ht="17.05" customHeight="1" spans="1:4">
      <c r="A34" s="33" t="s">
        <v>44</v>
      </c>
      <c r="B34" s="35">
        <f>B31</f>
        <v>20991.56696</v>
      </c>
      <c r="C34" s="33" t="s">
        <v>45</v>
      </c>
      <c r="D34" s="35">
        <f>D31</f>
        <v>20991.566956</v>
      </c>
    </row>
    <row r="35" ht="20.35" customHeight="1" spans="1:4">
      <c r="A35" s="37" t="s">
        <v>215</v>
      </c>
      <c r="B35" s="37"/>
      <c r="C35" s="37"/>
      <c r="D35" s="37"/>
    </row>
  </sheetData>
  <mergeCells count="5">
    <mergeCell ref="A2:D2"/>
    <mergeCell ref="A3:C3"/>
    <mergeCell ref="A4:B4"/>
    <mergeCell ref="C4:D4"/>
    <mergeCell ref="A35:D35"/>
  </mergeCells>
  <printOptions horizontalCentered="1"/>
  <pageMargins left="0.75" right="0.75" top="0.984000027179718" bottom="1.57400000095367" header="0" footer="0"/>
  <pageSetup paperSize="9" orientation="portrait"/>
  <headerFooter/>
  <rowBreaks count="1" manualBreakCount="1">
    <brk id="3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topLeftCell="A49" workbookViewId="0">
      <selection activeCell="C6" sqref="C6:D6"/>
    </sheetView>
  </sheetViews>
  <sheetFormatPr defaultColWidth="10" defaultRowHeight="13.5" outlineLevelCol="3"/>
  <cols>
    <col min="1" max="1" width="35.9333333333333" customWidth="1"/>
    <col min="2" max="3" width="17.075" customWidth="1"/>
    <col min="4" max="4" width="17.125" customWidth="1"/>
    <col min="5" max="5" width="9.76666666666667" customWidth="1"/>
  </cols>
  <sheetData>
    <row r="1" ht="14.3" customHeight="1" spans="1:4">
      <c r="A1" s="29" t="s">
        <v>232</v>
      </c>
      <c r="B1" s="29"/>
      <c r="C1" s="29"/>
      <c r="D1" s="30"/>
    </row>
    <row r="2" ht="22.75" customHeight="1" spans="1:4">
      <c r="A2" s="31" t="s">
        <v>233</v>
      </c>
      <c r="B2" s="31"/>
      <c r="C2" s="31"/>
      <c r="D2" s="31"/>
    </row>
    <row r="3" ht="14.3" customHeight="1" spans="1:4">
      <c r="A3" s="32" t="s">
        <v>2</v>
      </c>
      <c r="B3" s="32"/>
      <c r="C3" s="32"/>
      <c r="D3" s="30" t="s">
        <v>3</v>
      </c>
    </row>
    <row r="4" ht="19.9" customHeight="1" spans="1:4">
      <c r="A4" s="33" t="s">
        <v>234</v>
      </c>
      <c r="B4" s="33" t="s">
        <v>235</v>
      </c>
      <c r="C4" s="33"/>
      <c r="D4" s="33"/>
    </row>
    <row r="5" ht="19.9" customHeight="1" spans="1:4">
      <c r="A5" s="33"/>
      <c r="B5" s="33" t="s">
        <v>236</v>
      </c>
      <c r="C5" s="33" t="s">
        <v>218</v>
      </c>
      <c r="D5" s="33" t="s">
        <v>219</v>
      </c>
    </row>
    <row r="6" ht="25.6" customHeight="1" spans="1:4">
      <c r="A6" s="33" t="s">
        <v>237</v>
      </c>
      <c r="B6" s="35">
        <v>9398.308364</v>
      </c>
      <c r="C6" s="35">
        <v>8053.082435</v>
      </c>
      <c r="D6" s="35">
        <v>1345.225929</v>
      </c>
    </row>
    <row r="7" ht="25.6" customHeight="1" spans="1:4">
      <c r="A7" s="34" t="s">
        <v>238</v>
      </c>
      <c r="B7" s="35">
        <v>3998.729057</v>
      </c>
      <c r="C7" s="35">
        <v>3978.33</v>
      </c>
      <c r="D7" s="35">
        <v>20.399057</v>
      </c>
    </row>
    <row r="8" ht="25.6" customHeight="1" spans="1:4">
      <c r="A8" s="34" t="s">
        <v>239</v>
      </c>
      <c r="B8" s="35">
        <v>4.38212</v>
      </c>
      <c r="C8" s="35"/>
      <c r="D8" s="35">
        <v>4.38212</v>
      </c>
    </row>
    <row r="9" ht="25.6" customHeight="1" spans="1:4">
      <c r="A9" s="34" t="s">
        <v>240</v>
      </c>
      <c r="B9" s="35">
        <v>4.38212</v>
      </c>
      <c r="C9" s="35"/>
      <c r="D9" s="35">
        <v>4.38212</v>
      </c>
    </row>
    <row r="10" ht="25.6" customHeight="1" spans="1:4">
      <c r="A10" s="34" t="s">
        <v>241</v>
      </c>
      <c r="B10" s="35">
        <v>3978.33</v>
      </c>
      <c r="C10" s="35">
        <v>3978.33</v>
      </c>
      <c r="D10" s="35"/>
    </row>
    <row r="11" ht="25.6" customHeight="1" spans="1:4">
      <c r="A11" s="34" t="s">
        <v>242</v>
      </c>
      <c r="B11" s="35">
        <v>2881.33</v>
      </c>
      <c r="C11" s="35">
        <v>2881.33</v>
      </c>
      <c r="D11" s="35"/>
    </row>
    <row r="12" ht="25.6" customHeight="1" spans="1:4">
      <c r="A12" s="34" t="s">
        <v>243</v>
      </c>
      <c r="B12" s="35">
        <v>1097</v>
      </c>
      <c r="C12" s="35">
        <v>1097</v>
      </c>
      <c r="D12" s="35"/>
    </row>
    <row r="13" ht="25.6" customHeight="1" spans="1:4">
      <c r="A13" s="34" t="s">
        <v>244</v>
      </c>
      <c r="B13" s="35">
        <v>11.7706</v>
      </c>
      <c r="C13" s="35"/>
      <c r="D13" s="35">
        <v>11.7706</v>
      </c>
    </row>
    <row r="14" ht="25.6" customHeight="1" spans="1:4">
      <c r="A14" s="34" t="s">
        <v>245</v>
      </c>
      <c r="B14" s="35">
        <v>11.7706</v>
      </c>
      <c r="C14" s="35"/>
      <c r="D14" s="35">
        <v>11.7706</v>
      </c>
    </row>
    <row r="15" ht="25.6" customHeight="1" spans="1:4">
      <c r="A15" s="34" t="s">
        <v>246</v>
      </c>
      <c r="B15" s="35">
        <v>0.6546</v>
      </c>
      <c r="C15" s="35"/>
      <c r="D15" s="35">
        <v>0.6546</v>
      </c>
    </row>
    <row r="16" ht="25.6" customHeight="1" spans="1:4">
      <c r="A16" s="34" t="s">
        <v>247</v>
      </c>
      <c r="B16" s="35">
        <v>0.6546</v>
      </c>
      <c r="C16" s="35"/>
      <c r="D16" s="35">
        <v>0.6546</v>
      </c>
    </row>
    <row r="17" ht="25.6" customHeight="1" spans="1:4">
      <c r="A17" s="34" t="s">
        <v>248</v>
      </c>
      <c r="B17" s="35">
        <v>2.868625</v>
      </c>
      <c r="C17" s="35"/>
      <c r="D17" s="35">
        <v>2.868625</v>
      </c>
    </row>
    <row r="18" ht="25.6" customHeight="1" spans="1:4">
      <c r="A18" s="34" t="s">
        <v>249</v>
      </c>
      <c r="B18" s="35">
        <v>2.868625</v>
      </c>
      <c r="C18" s="35"/>
      <c r="D18" s="35">
        <v>2.868625</v>
      </c>
    </row>
    <row r="19" ht="25.6" customHeight="1" spans="1:4">
      <c r="A19" s="34" t="s">
        <v>250</v>
      </c>
      <c r="B19" s="35">
        <v>0.723112</v>
      </c>
      <c r="C19" s="35"/>
      <c r="D19" s="35">
        <v>0.723112</v>
      </c>
    </row>
    <row r="20" ht="25.6" customHeight="1" spans="1:4">
      <c r="A20" s="34" t="s">
        <v>251</v>
      </c>
      <c r="B20" s="35">
        <v>0.723112</v>
      </c>
      <c r="C20" s="35"/>
      <c r="D20" s="35">
        <v>0.723112</v>
      </c>
    </row>
    <row r="21" ht="25.6" customHeight="1" spans="1:4">
      <c r="A21" s="34" t="s">
        <v>252</v>
      </c>
      <c r="B21" s="35">
        <v>45</v>
      </c>
      <c r="C21" s="35"/>
      <c r="D21" s="35">
        <v>45</v>
      </c>
    </row>
    <row r="22" ht="25.6" customHeight="1" spans="1:4">
      <c r="A22" s="34" t="s">
        <v>253</v>
      </c>
      <c r="B22" s="35">
        <v>45</v>
      </c>
      <c r="C22" s="35"/>
      <c r="D22" s="35">
        <v>45</v>
      </c>
    </row>
    <row r="23" ht="25.6" customHeight="1" spans="1:4">
      <c r="A23" s="34" t="s">
        <v>254</v>
      </c>
      <c r="B23" s="35">
        <v>45</v>
      </c>
      <c r="C23" s="35"/>
      <c r="D23" s="35">
        <v>45</v>
      </c>
    </row>
    <row r="24" ht="25.6" customHeight="1" spans="1:4">
      <c r="A24" s="34" t="s">
        <v>255</v>
      </c>
      <c r="B24" s="35">
        <v>15.849934</v>
      </c>
      <c r="C24" s="35"/>
      <c r="D24" s="35">
        <v>15.849934</v>
      </c>
    </row>
    <row r="25" ht="25.6" customHeight="1" spans="1:4">
      <c r="A25" s="34" t="s">
        <v>256</v>
      </c>
      <c r="B25" s="35">
        <v>14.932434</v>
      </c>
      <c r="C25" s="35"/>
      <c r="D25" s="35">
        <v>14.932434</v>
      </c>
    </row>
    <row r="26" ht="25.6" customHeight="1" spans="1:4">
      <c r="A26" s="34" t="s">
        <v>257</v>
      </c>
      <c r="B26" s="35">
        <v>14.932434</v>
      </c>
      <c r="C26" s="35"/>
      <c r="D26" s="35">
        <v>14.932434</v>
      </c>
    </row>
    <row r="27" ht="25.6" customHeight="1" spans="1:4">
      <c r="A27" s="34" t="s">
        <v>258</v>
      </c>
      <c r="B27" s="35">
        <v>0.9175</v>
      </c>
      <c r="C27" s="35"/>
      <c r="D27" s="35">
        <v>0.9175</v>
      </c>
    </row>
    <row r="28" ht="25.6" customHeight="1" spans="1:4">
      <c r="A28" s="34" t="s">
        <v>259</v>
      </c>
      <c r="B28" s="35">
        <v>0.9175</v>
      </c>
      <c r="C28" s="35"/>
      <c r="D28" s="35">
        <v>0.9175</v>
      </c>
    </row>
    <row r="29" ht="25.6" customHeight="1" spans="1:4">
      <c r="A29" s="34" t="s">
        <v>260</v>
      </c>
      <c r="B29" s="35">
        <v>1303.229554</v>
      </c>
      <c r="C29" s="35">
        <v>1249.802555</v>
      </c>
      <c r="D29" s="35">
        <v>53.426999</v>
      </c>
    </row>
    <row r="30" ht="25.6" customHeight="1" spans="1:4">
      <c r="A30" s="34" t="s">
        <v>261</v>
      </c>
      <c r="B30" s="35">
        <v>1082.96</v>
      </c>
      <c r="C30" s="35">
        <v>1082.96</v>
      </c>
      <c r="D30" s="35"/>
    </row>
    <row r="31" ht="25.6" customHeight="1" spans="1:4">
      <c r="A31" s="34" t="s">
        <v>262</v>
      </c>
      <c r="B31" s="35">
        <v>292.2</v>
      </c>
      <c r="C31" s="35">
        <v>292.2</v>
      </c>
      <c r="D31" s="35"/>
    </row>
    <row r="32" ht="25.6" customHeight="1" spans="1:4">
      <c r="A32" s="34" t="s">
        <v>263</v>
      </c>
      <c r="B32" s="35">
        <v>82.76</v>
      </c>
      <c r="C32" s="35">
        <v>82.76</v>
      </c>
      <c r="D32" s="35"/>
    </row>
    <row r="33" ht="26.6" customHeight="1" spans="1:4">
      <c r="A33" s="34" t="s">
        <v>264</v>
      </c>
      <c r="B33" s="35">
        <v>472</v>
      </c>
      <c r="C33" s="35">
        <v>472</v>
      </c>
      <c r="D33" s="35"/>
    </row>
    <row r="34" ht="25.6" customHeight="1" spans="1:4">
      <c r="A34" s="34" t="s">
        <v>265</v>
      </c>
      <c r="B34" s="35">
        <v>236</v>
      </c>
      <c r="C34" s="35">
        <v>236</v>
      </c>
      <c r="D34" s="35"/>
    </row>
    <row r="35" ht="25.6" customHeight="1" spans="1:4">
      <c r="A35" s="34" t="s">
        <v>266</v>
      </c>
      <c r="B35" s="35">
        <v>12.577365</v>
      </c>
      <c r="C35" s="35"/>
      <c r="D35" s="35">
        <v>12.577365</v>
      </c>
    </row>
    <row r="36" ht="25.6" customHeight="1" spans="1:4">
      <c r="A36" s="34" t="s">
        <v>267</v>
      </c>
      <c r="B36" s="35">
        <v>12.577365</v>
      </c>
      <c r="C36" s="35"/>
      <c r="D36" s="35">
        <v>12.577365</v>
      </c>
    </row>
    <row r="37" ht="25.6" customHeight="1" spans="1:4">
      <c r="A37" s="34" t="s">
        <v>268</v>
      </c>
      <c r="B37" s="35">
        <v>90</v>
      </c>
      <c r="C37" s="35">
        <v>90</v>
      </c>
      <c r="D37" s="35"/>
    </row>
    <row r="38" ht="25.6" customHeight="1" spans="1:4">
      <c r="A38" s="34" t="s">
        <v>269</v>
      </c>
      <c r="B38" s="35">
        <v>90</v>
      </c>
      <c r="C38" s="35">
        <v>90</v>
      </c>
      <c r="D38" s="35"/>
    </row>
    <row r="39" ht="25.6" customHeight="1" spans="1:4">
      <c r="A39" s="34" t="s">
        <v>270</v>
      </c>
      <c r="B39" s="35">
        <v>39.47645</v>
      </c>
      <c r="C39" s="35"/>
      <c r="D39" s="35">
        <v>39.47645</v>
      </c>
    </row>
    <row r="40" ht="25.6" customHeight="1" spans="1:4">
      <c r="A40" s="34" t="s">
        <v>271</v>
      </c>
      <c r="B40" s="35">
        <v>0.9</v>
      </c>
      <c r="C40" s="35"/>
      <c r="D40" s="35">
        <v>0.9</v>
      </c>
    </row>
    <row r="41" ht="25.6" customHeight="1" spans="1:4">
      <c r="A41" s="34" t="s">
        <v>272</v>
      </c>
      <c r="B41" s="35">
        <v>13.2541</v>
      </c>
      <c r="C41" s="35"/>
      <c r="D41" s="35">
        <v>13.2541</v>
      </c>
    </row>
    <row r="42" ht="25.6" customHeight="1" spans="1:4">
      <c r="A42" s="34" t="s">
        <v>273</v>
      </c>
      <c r="B42" s="35">
        <v>24.64235</v>
      </c>
      <c r="C42" s="35"/>
      <c r="D42" s="35">
        <v>24.64235</v>
      </c>
    </row>
    <row r="43" ht="25.6" customHeight="1" spans="1:4">
      <c r="A43" s="34" t="s">
        <v>274</v>
      </c>
      <c r="B43" s="35">
        <v>0.68</v>
      </c>
      <c r="C43" s="35"/>
      <c r="D43" s="35">
        <v>0.68</v>
      </c>
    </row>
    <row r="44" ht="25.6" customHeight="1" spans="1:4">
      <c r="A44" s="34" t="s">
        <v>275</v>
      </c>
      <c r="B44" s="35">
        <v>0.377</v>
      </c>
      <c r="C44" s="35"/>
      <c r="D44" s="35">
        <v>0.377</v>
      </c>
    </row>
    <row r="45" ht="25.6" customHeight="1" spans="1:4">
      <c r="A45" s="34" t="s">
        <v>276</v>
      </c>
      <c r="B45" s="35">
        <v>0.377</v>
      </c>
      <c r="C45" s="35"/>
      <c r="D45" s="35">
        <v>0.377</v>
      </c>
    </row>
    <row r="46" ht="25.6" customHeight="1" spans="1:4">
      <c r="A46" s="34" t="s">
        <v>277</v>
      </c>
      <c r="B46" s="35">
        <v>76.812555</v>
      </c>
      <c r="C46" s="35">
        <v>76.812555</v>
      </c>
      <c r="D46" s="35"/>
    </row>
    <row r="47" ht="25.6" customHeight="1" spans="1:4">
      <c r="A47" s="34" t="s">
        <v>278</v>
      </c>
      <c r="B47" s="35">
        <v>76.812555</v>
      </c>
      <c r="C47" s="35">
        <v>76.812555</v>
      </c>
      <c r="D47" s="35"/>
    </row>
    <row r="48" ht="25.6" customHeight="1" spans="1:4">
      <c r="A48" s="34" t="s">
        <v>279</v>
      </c>
      <c r="B48" s="35">
        <v>1.026184</v>
      </c>
      <c r="C48" s="35">
        <v>0.03</v>
      </c>
      <c r="D48" s="35">
        <v>0.996184</v>
      </c>
    </row>
    <row r="49" ht="25.6" customHeight="1" spans="1:4">
      <c r="A49" s="34" t="s">
        <v>280</v>
      </c>
      <c r="B49" s="35">
        <v>1.026184</v>
      </c>
      <c r="C49" s="35">
        <v>0.03</v>
      </c>
      <c r="D49" s="35">
        <v>0.996184</v>
      </c>
    </row>
    <row r="50" ht="25.6" customHeight="1" spans="1:4">
      <c r="A50" s="34" t="s">
        <v>281</v>
      </c>
      <c r="B50" s="35">
        <v>190.180356</v>
      </c>
      <c r="C50" s="35"/>
      <c r="D50" s="35">
        <v>190.180356</v>
      </c>
    </row>
    <row r="51" ht="25.6" customHeight="1" spans="1:4">
      <c r="A51" s="34" t="s">
        <v>282</v>
      </c>
      <c r="B51" s="35">
        <v>0.6484</v>
      </c>
      <c r="C51" s="35"/>
      <c r="D51" s="35">
        <v>0.6484</v>
      </c>
    </row>
    <row r="52" ht="25.6" customHeight="1" spans="1:4">
      <c r="A52" s="34" t="s">
        <v>283</v>
      </c>
      <c r="B52" s="35">
        <v>0.6484</v>
      </c>
      <c r="C52" s="35"/>
      <c r="D52" s="35">
        <v>0.6484</v>
      </c>
    </row>
    <row r="53" ht="25.6" customHeight="1" spans="1:4">
      <c r="A53" s="34" t="s">
        <v>284</v>
      </c>
      <c r="B53" s="35">
        <v>189.531956</v>
      </c>
      <c r="C53" s="35"/>
      <c r="D53" s="35">
        <v>189.531956</v>
      </c>
    </row>
    <row r="54" ht="25.6" customHeight="1" spans="1:4">
      <c r="A54" s="34" t="s">
        <v>285</v>
      </c>
      <c r="B54" s="35">
        <v>0.5929</v>
      </c>
      <c r="C54" s="35"/>
      <c r="D54" s="35">
        <v>0.5929</v>
      </c>
    </row>
    <row r="55" ht="25.6" customHeight="1" spans="1:4">
      <c r="A55" s="34" t="s">
        <v>286</v>
      </c>
      <c r="B55" s="35">
        <v>188.939056</v>
      </c>
      <c r="C55" s="35"/>
      <c r="D55" s="35">
        <v>188.939056</v>
      </c>
    </row>
    <row r="56" ht="25.6" customHeight="1" spans="1:4">
      <c r="A56" s="34" t="s">
        <v>287</v>
      </c>
      <c r="B56" s="35">
        <v>532.328</v>
      </c>
      <c r="C56" s="35">
        <v>179.85</v>
      </c>
      <c r="D56" s="35">
        <v>352.478</v>
      </c>
    </row>
    <row r="57" ht="25.6" customHeight="1" spans="1:4">
      <c r="A57" s="34" t="s">
        <v>288</v>
      </c>
      <c r="B57" s="35">
        <v>352.478</v>
      </c>
      <c r="C57" s="35"/>
      <c r="D57" s="35">
        <v>352.478</v>
      </c>
    </row>
    <row r="58" ht="25.6" customHeight="1" spans="1:4">
      <c r="A58" s="34" t="s">
        <v>289</v>
      </c>
      <c r="B58" s="35">
        <v>352.478</v>
      </c>
      <c r="C58" s="35"/>
      <c r="D58" s="35">
        <v>352.478</v>
      </c>
    </row>
    <row r="59" ht="25.6" customHeight="1" spans="1:4">
      <c r="A59" s="34" t="s">
        <v>290</v>
      </c>
      <c r="B59" s="35">
        <v>179.85</v>
      </c>
      <c r="C59" s="35">
        <v>179.85</v>
      </c>
      <c r="D59" s="35"/>
    </row>
    <row r="60" ht="25.6" customHeight="1" spans="1:4">
      <c r="A60" s="34" t="s">
        <v>291</v>
      </c>
      <c r="B60" s="35">
        <v>179.85</v>
      </c>
      <c r="C60" s="35">
        <v>179.85</v>
      </c>
      <c r="D60" s="35"/>
    </row>
    <row r="61" ht="25.6" customHeight="1" spans="1:4">
      <c r="A61" s="34" t="s">
        <v>292</v>
      </c>
      <c r="B61" s="35">
        <v>637.891583</v>
      </c>
      <c r="C61" s="35"/>
      <c r="D61" s="35">
        <v>637.891583</v>
      </c>
    </row>
    <row r="62" ht="25.6" customHeight="1" spans="1:4">
      <c r="A62" s="34" t="s">
        <v>293</v>
      </c>
      <c r="B62" s="35">
        <v>0.7264</v>
      </c>
      <c r="C62" s="35"/>
      <c r="D62" s="35">
        <v>0.7264</v>
      </c>
    </row>
    <row r="63" ht="25.6" customHeight="1" spans="1:4">
      <c r="A63" s="34" t="s">
        <v>294</v>
      </c>
      <c r="B63" s="35">
        <v>0.7264</v>
      </c>
      <c r="C63" s="35"/>
      <c r="D63" s="35">
        <v>0.7264</v>
      </c>
    </row>
    <row r="64" ht="25.6" customHeight="1" spans="1:4">
      <c r="A64" s="34" t="s">
        <v>295</v>
      </c>
      <c r="B64" s="35">
        <v>61.05255</v>
      </c>
      <c r="C64" s="35"/>
      <c r="D64" s="35">
        <v>61.05255</v>
      </c>
    </row>
    <row r="65" ht="25.6" customHeight="1" spans="1:4">
      <c r="A65" s="34" t="s">
        <v>296</v>
      </c>
      <c r="B65" s="35">
        <v>61.05255</v>
      </c>
      <c r="C65" s="35"/>
      <c r="D65" s="35">
        <v>61.05255</v>
      </c>
    </row>
    <row r="66" ht="25.6" customHeight="1" spans="1:4">
      <c r="A66" s="34" t="s">
        <v>297</v>
      </c>
      <c r="B66" s="35">
        <v>576.112633</v>
      </c>
      <c r="C66" s="35"/>
      <c r="D66" s="35">
        <v>576.112633</v>
      </c>
    </row>
    <row r="67" ht="25.6" customHeight="1" spans="1:4">
      <c r="A67" s="34" t="s">
        <v>298</v>
      </c>
      <c r="B67" s="35">
        <v>576.112633</v>
      </c>
      <c r="C67" s="35"/>
      <c r="D67" s="35">
        <v>576.112633</v>
      </c>
    </row>
    <row r="68" ht="25.6" customHeight="1" spans="1:4">
      <c r="A68" s="34" t="s">
        <v>299</v>
      </c>
      <c r="B68" s="35">
        <v>30</v>
      </c>
      <c r="C68" s="35"/>
      <c r="D68" s="35">
        <v>30</v>
      </c>
    </row>
    <row r="69" ht="25.6" customHeight="1" spans="1:4">
      <c r="A69" s="34" t="s">
        <v>300</v>
      </c>
      <c r="B69" s="35">
        <v>30</v>
      </c>
      <c r="C69" s="35"/>
      <c r="D69" s="35">
        <v>30</v>
      </c>
    </row>
    <row r="70" ht="25.6" customHeight="1" spans="1:4">
      <c r="A70" s="34" t="s">
        <v>301</v>
      </c>
      <c r="B70" s="35">
        <v>30</v>
      </c>
      <c r="C70" s="35"/>
      <c r="D70" s="35">
        <v>30</v>
      </c>
    </row>
    <row r="71" ht="25.6" customHeight="1" spans="1:4">
      <c r="A71" s="34" t="s">
        <v>302</v>
      </c>
      <c r="B71" s="35">
        <v>2645.09988</v>
      </c>
      <c r="C71" s="35">
        <v>2645.09988</v>
      </c>
      <c r="D71" s="35"/>
    </row>
    <row r="72" ht="25.6" customHeight="1" spans="1:4">
      <c r="A72" s="34" t="s">
        <v>303</v>
      </c>
      <c r="B72" s="35">
        <v>2645.09988</v>
      </c>
      <c r="C72" s="35">
        <v>2645.09988</v>
      </c>
      <c r="D72" s="35"/>
    </row>
    <row r="73" ht="25.6" customHeight="1" spans="1:4">
      <c r="A73" s="34" t="s">
        <v>304</v>
      </c>
      <c r="B73" s="35">
        <v>554.37988</v>
      </c>
      <c r="C73" s="35">
        <v>554.37988</v>
      </c>
      <c r="D73" s="35"/>
    </row>
    <row r="74" ht="25.6" customHeight="1" spans="1:4">
      <c r="A74" s="34" t="s">
        <v>305</v>
      </c>
      <c r="B74" s="35">
        <v>2090.72</v>
      </c>
      <c r="C74" s="35">
        <v>2090.72</v>
      </c>
      <c r="D74" s="35"/>
    </row>
    <row r="75" ht="14.3" customHeight="1" spans="1:3">
      <c r="A75" s="55" t="s">
        <v>215</v>
      </c>
      <c r="B75" s="55"/>
      <c r="C75" s="55"/>
    </row>
    <row r="76" ht="14.3" customHeight="1" spans="1:4">
      <c r="A76" s="29"/>
      <c r="B76" s="29"/>
      <c r="C76" s="29"/>
      <c r="D76" s="29"/>
    </row>
  </sheetData>
  <mergeCells count="5">
    <mergeCell ref="A2:D2"/>
    <mergeCell ref="A3:C3"/>
    <mergeCell ref="B4:D4"/>
    <mergeCell ref="A75:C75"/>
    <mergeCell ref="A4:A5"/>
  </mergeCells>
  <printOptions horizontalCentered="1"/>
  <pageMargins left="0.75" right="0.75" top="0.984000027179718" bottom="1.37699997425079" header="0" footer="0"/>
  <pageSetup paperSize="9" orientation="portrait"/>
  <headerFooter/>
  <rowBreaks count="1" manualBreakCount="1">
    <brk id="7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
  <sheetViews>
    <sheetView workbookViewId="0">
      <selection activeCell="A1" sqref="$A1:$XFD1048576"/>
    </sheetView>
  </sheetViews>
  <sheetFormatPr defaultColWidth="10" defaultRowHeight="13.5" outlineLevelCol="2"/>
  <cols>
    <col min="1" max="2" width="28.2083333333333" style="1" customWidth="1"/>
    <col min="3" max="3" width="25.6416666666667" style="1" customWidth="1"/>
    <col min="4" max="4" width="9.76666666666667" style="1" customWidth="1"/>
    <col min="5" max="16384" width="10" style="1"/>
  </cols>
  <sheetData>
    <row r="1" ht="14.3" customHeight="1" spans="1:3">
      <c r="A1" s="39" t="s">
        <v>306</v>
      </c>
      <c r="B1" s="56"/>
      <c r="C1" s="21"/>
    </row>
    <row r="2" ht="22.75" customHeight="1" spans="1:3">
      <c r="A2" s="38" t="s">
        <v>307</v>
      </c>
      <c r="B2" s="38"/>
      <c r="C2" s="38"/>
    </row>
    <row r="3" ht="14.25" customHeight="1" spans="1:3">
      <c r="A3" s="39" t="s">
        <v>2</v>
      </c>
      <c r="B3" s="39"/>
      <c r="C3" s="21" t="s">
        <v>3</v>
      </c>
    </row>
    <row r="4" ht="22.75" customHeight="1" spans="1:3">
      <c r="A4" s="23" t="s">
        <v>308</v>
      </c>
      <c r="B4" s="23" t="s">
        <v>309</v>
      </c>
      <c r="C4" s="23" t="s">
        <v>310</v>
      </c>
    </row>
    <row r="5" ht="14.3" customHeight="1" spans="1:3">
      <c r="A5" s="23"/>
      <c r="B5" s="23"/>
      <c r="C5" s="23"/>
    </row>
    <row r="6" ht="22.75" customHeight="1" spans="1:3">
      <c r="A6" s="23" t="s">
        <v>237</v>
      </c>
      <c r="B6" s="26"/>
      <c r="C6" s="25">
        <v>8053.082435</v>
      </c>
    </row>
    <row r="7" ht="22.75" customHeight="1" spans="1:3">
      <c r="A7" s="24" t="s">
        <v>311</v>
      </c>
      <c r="B7" s="24" t="s">
        <v>312</v>
      </c>
      <c r="C7" s="25">
        <v>4172.86</v>
      </c>
    </row>
    <row r="8" ht="22.75" customHeight="1" spans="1:3">
      <c r="A8" s="24" t="s">
        <v>313</v>
      </c>
      <c r="B8" s="24" t="s">
        <v>314</v>
      </c>
      <c r="C8" s="25">
        <v>500</v>
      </c>
    </row>
    <row r="9" ht="22.75" customHeight="1" spans="1:3">
      <c r="A9" s="24" t="s">
        <v>315</v>
      </c>
      <c r="B9" s="24" t="s">
        <v>314</v>
      </c>
      <c r="C9" s="25">
        <v>1920.03</v>
      </c>
    </row>
    <row r="10" ht="22.75" customHeight="1" spans="1:3">
      <c r="A10" s="24" t="s">
        <v>316</v>
      </c>
      <c r="B10" s="24" t="s">
        <v>314</v>
      </c>
      <c r="C10" s="25">
        <v>858</v>
      </c>
    </row>
    <row r="11" ht="26.6" customHeight="1" spans="1:3">
      <c r="A11" s="24" t="s">
        <v>317</v>
      </c>
      <c r="B11" s="24" t="s">
        <v>318</v>
      </c>
      <c r="C11" s="25">
        <v>324</v>
      </c>
    </row>
    <row r="12" ht="22.75" customHeight="1" spans="1:3">
      <c r="A12" s="24" t="s">
        <v>319</v>
      </c>
      <c r="B12" s="24" t="s">
        <v>318</v>
      </c>
      <c r="C12" s="25">
        <v>160</v>
      </c>
    </row>
    <row r="13" ht="22.75" customHeight="1" spans="1:3">
      <c r="A13" s="24" t="s">
        <v>320</v>
      </c>
      <c r="B13" s="24" t="s">
        <v>318</v>
      </c>
      <c r="C13" s="25">
        <v>2.83</v>
      </c>
    </row>
    <row r="14" ht="22.75" customHeight="1" spans="1:3">
      <c r="A14" s="24" t="s">
        <v>321</v>
      </c>
      <c r="B14" s="24" t="s">
        <v>322</v>
      </c>
      <c r="C14" s="25">
        <v>370</v>
      </c>
    </row>
    <row r="15" ht="22.75" customHeight="1" spans="1:3">
      <c r="A15" s="24" t="s">
        <v>323</v>
      </c>
      <c r="B15" s="24" t="s">
        <v>324</v>
      </c>
      <c r="C15" s="25">
        <v>38</v>
      </c>
    </row>
    <row r="16" ht="22.75" customHeight="1" spans="1:3">
      <c r="A16" s="24" t="s">
        <v>311</v>
      </c>
      <c r="B16" s="24" t="s">
        <v>325</v>
      </c>
      <c r="C16" s="25">
        <v>1991.18372</v>
      </c>
    </row>
    <row r="17" ht="22.75" customHeight="1" spans="1:3">
      <c r="A17" s="24" t="s">
        <v>313</v>
      </c>
      <c r="B17" s="24" t="s">
        <v>326</v>
      </c>
      <c r="C17" s="25">
        <v>243.16944</v>
      </c>
    </row>
    <row r="18" ht="22.75" customHeight="1" spans="1:3">
      <c r="A18" s="24" t="s">
        <v>315</v>
      </c>
      <c r="B18" s="24" t="s">
        <v>326</v>
      </c>
      <c r="C18" s="25">
        <v>457.52</v>
      </c>
    </row>
    <row r="19" ht="22.75" customHeight="1" spans="1:3">
      <c r="A19" s="24" t="s">
        <v>316</v>
      </c>
      <c r="B19" s="24" t="s">
        <v>326</v>
      </c>
      <c r="C19" s="25">
        <v>501.8822</v>
      </c>
    </row>
    <row r="20" ht="22.75" customHeight="1" spans="1:3">
      <c r="A20" s="24" t="s">
        <v>327</v>
      </c>
      <c r="B20" s="24" t="s">
        <v>326</v>
      </c>
      <c r="C20" s="25">
        <v>377.6822</v>
      </c>
    </row>
    <row r="21" ht="26.6" customHeight="1" spans="1:3">
      <c r="A21" s="24" t="s">
        <v>317</v>
      </c>
      <c r="B21" s="24" t="s">
        <v>326</v>
      </c>
      <c r="C21" s="25">
        <v>148</v>
      </c>
    </row>
    <row r="22" ht="22.75" customHeight="1" spans="1:3">
      <c r="A22" s="24" t="s">
        <v>319</v>
      </c>
      <c r="B22" s="24" t="s">
        <v>326</v>
      </c>
      <c r="C22" s="25">
        <v>76</v>
      </c>
    </row>
    <row r="23" ht="22.75" customHeight="1" spans="1:3">
      <c r="A23" s="24" t="s">
        <v>320</v>
      </c>
      <c r="B23" s="24" t="s">
        <v>326</v>
      </c>
      <c r="C23" s="25">
        <v>2.55</v>
      </c>
    </row>
    <row r="24" ht="22.75" customHeight="1" spans="1:3">
      <c r="A24" s="24" t="s">
        <v>321</v>
      </c>
      <c r="B24" s="24" t="s">
        <v>326</v>
      </c>
      <c r="C24" s="25">
        <v>184.37988</v>
      </c>
    </row>
    <row r="25" ht="22.75" customHeight="1" spans="1:3">
      <c r="A25" s="24" t="s">
        <v>328</v>
      </c>
      <c r="B25" s="24" t="s">
        <v>329</v>
      </c>
      <c r="C25" s="25">
        <v>277.5</v>
      </c>
    </row>
    <row r="26" s="1" customFormat="1" ht="21" customHeight="1" spans="1:3">
      <c r="A26" s="24" t="s">
        <v>330</v>
      </c>
      <c r="B26" s="24" t="s">
        <v>331</v>
      </c>
      <c r="C26" s="25">
        <v>1.62</v>
      </c>
    </row>
    <row r="27" s="1" customFormat="1" ht="21" customHeight="1" spans="1:3">
      <c r="A27" s="24" t="s">
        <v>332</v>
      </c>
      <c r="B27" s="24" t="s">
        <v>333</v>
      </c>
      <c r="C27" s="25">
        <v>3.42</v>
      </c>
    </row>
    <row r="28" ht="22.75" customHeight="1" spans="1:3">
      <c r="A28" s="24" t="s">
        <v>334</v>
      </c>
      <c r="B28" s="24" t="s">
        <v>335</v>
      </c>
      <c r="C28" s="25">
        <v>16.5</v>
      </c>
    </row>
    <row r="29" ht="22.75" customHeight="1" spans="1:3">
      <c r="A29" s="24" t="s">
        <v>336</v>
      </c>
      <c r="B29" s="24" t="s">
        <v>337</v>
      </c>
      <c r="C29" s="25">
        <v>90</v>
      </c>
    </row>
    <row r="30" ht="22.75" customHeight="1" spans="1:3">
      <c r="A30" s="24" t="s">
        <v>338</v>
      </c>
      <c r="B30" s="24" t="s">
        <v>339</v>
      </c>
      <c r="C30" s="25">
        <v>165.96</v>
      </c>
    </row>
    <row r="31" ht="22.75" customHeight="1" spans="1:3">
      <c r="A31" s="24" t="s">
        <v>328</v>
      </c>
      <c r="B31" s="24" t="s">
        <v>325</v>
      </c>
      <c r="C31" s="25">
        <v>96.3</v>
      </c>
    </row>
    <row r="32" ht="22.75" customHeight="1" spans="1:3">
      <c r="A32" s="24" t="s">
        <v>340</v>
      </c>
      <c r="B32" s="24" t="s">
        <v>341</v>
      </c>
      <c r="C32" s="25">
        <v>8</v>
      </c>
    </row>
    <row r="33" ht="22.75" customHeight="1" spans="1:3">
      <c r="A33" s="24" t="s">
        <v>342</v>
      </c>
      <c r="B33" s="24" t="s">
        <v>341</v>
      </c>
      <c r="C33" s="25">
        <v>0.5</v>
      </c>
    </row>
    <row r="34" ht="22.75" customHeight="1" spans="1:3">
      <c r="A34" s="24" t="s">
        <v>343</v>
      </c>
      <c r="B34" s="24" t="s">
        <v>341</v>
      </c>
      <c r="C34" s="25">
        <v>5.4</v>
      </c>
    </row>
    <row r="35" ht="22.75" customHeight="1" spans="1:3">
      <c r="A35" s="24" t="s">
        <v>344</v>
      </c>
      <c r="B35" s="24" t="s">
        <v>341</v>
      </c>
      <c r="C35" s="25">
        <v>1</v>
      </c>
    </row>
    <row r="36" ht="22.75" customHeight="1" spans="1:3">
      <c r="A36" s="24" t="s">
        <v>345</v>
      </c>
      <c r="B36" s="24" t="s">
        <v>341</v>
      </c>
      <c r="C36" s="25">
        <v>5.7</v>
      </c>
    </row>
    <row r="37" ht="22.75" customHeight="1" spans="1:3">
      <c r="A37" s="24" t="s">
        <v>334</v>
      </c>
      <c r="B37" s="24" t="s">
        <v>341</v>
      </c>
      <c r="C37" s="25">
        <v>11.5</v>
      </c>
    </row>
    <row r="38" ht="22.75" customHeight="1" spans="1:3">
      <c r="A38" s="24" t="s">
        <v>336</v>
      </c>
      <c r="B38" s="24" t="s">
        <v>341</v>
      </c>
      <c r="C38" s="25">
        <v>8.1</v>
      </c>
    </row>
    <row r="39" ht="22.75" customHeight="1" spans="1:3">
      <c r="A39" s="24" t="s">
        <v>338</v>
      </c>
      <c r="B39" s="24" t="s">
        <v>341</v>
      </c>
      <c r="C39" s="25">
        <v>56.1</v>
      </c>
    </row>
    <row r="40" ht="22.75" customHeight="1" spans="1:3">
      <c r="A40" s="24" t="s">
        <v>346</v>
      </c>
      <c r="B40" s="24" t="s">
        <v>347</v>
      </c>
      <c r="C40" s="25">
        <v>1515.238715</v>
      </c>
    </row>
    <row r="41" ht="22.75" customHeight="1" spans="1:3">
      <c r="A41" s="24" t="s">
        <v>348</v>
      </c>
      <c r="B41" s="24" t="s">
        <v>349</v>
      </c>
      <c r="C41" s="25">
        <v>1164.44</v>
      </c>
    </row>
    <row r="42" ht="22.75" customHeight="1" spans="1:3">
      <c r="A42" s="24" t="s">
        <v>350</v>
      </c>
      <c r="B42" s="24" t="s">
        <v>351</v>
      </c>
      <c r="C42" s="25">
        <v>90</v>
      </c>
    </row>
    <row r="43" ht="22.75" customHeight="1" spans="1:3">
      <c r="A43" s="24" t="s">
        <v>352</v>
      </c>
      <c r="B43" s="24" t="s">
        <v>351</v>
      </c>
      <c r="C43" s="25">
        <v>6.24</v>
      </c>
    </row>
    <row r="44" ht="22.75" customHeight="1" spans="1:3">
      <c r="A44" s="24" t="s">
        <v>353</v>
      </c>
      <c r="B44" s="24" t="s">
        <v>354</v>
      </c>
      <c r="C44" s="25">
        <v>254.558715</v>
      </c>
    </row>
    <row r="45" ht="14.3" customHeight="1" spans="1:3">
      <c r="A45" s="19" t="s">
        <v>355</v>
      </c>
      <c r="B45" s="19"/>
      <c r="C45" s="19"/>
    </row>
  </sheetData>
  <mergeCells count="6">
    <mergeCell ref="A2:C2"/>
    <mergeCell ref="A3:B3"/>
    <mergeCell ref="A45:B45"/>
    <mergeCell ref="A4:A5"/>
    <mergeCell ref="B4:B5"/>
    <mergeCell ref="C4:C5"/>
  </mergeCells>
  <printOptions horizontalCentered="1"/>
  <pageMargins left="0.75" right="0.75" top="0.984000027179718" bottom="1.57400000095367"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A1" sqref="A1"/>
    </sheetView>
  </sheetViews>
  <sheetFormatPr defaultColWidth="10" defaultRowHeight="13.5" outlineLevelCol="2"/>
  <cols>
    <col min="1" max="2" width="28.2083333333333" customWidth="1"/>
    <col min="3" max="3" width="25.6416666666667" customWidth="1"/>
    <col min="4" max="4" width="9.76666666666667" customWidth="1"/>
  </cols>
  <sheetData>
    <row r="1" ht="14.3" customHeight="1" spans="1:3">
      <c r="A1" s="32" t="s">
        <v>356</v>
      </c>
      <c r="B1" s="53"/>
      <c r="C1" s="30"/>
    </row>
    <row r="2" ht="22.75" customHeight="1" spans="1:3">
      <c r="A2" s="31" t="s">
        <v>357</v>
      </c>
      <c r="B2" s="31"/>
      <c r="C2" s="31"/>
    </row>
    <row r="3" ht="14.25" customHeight="1" spans="1:3">
      <c r="A3" s="32" t="s">
        <v>2</v>
      </c>
      <c r="B3" s="32"/>
      <c r="C3" s="30" t="s">
        <v>3</v>
      </c>
    </row>
    <row r="4" ht="22.75" customHeight="1" spans="1:3">
      <c r="A4" s="33" t="s">
        <v>308</v>
      </c>
      <c r="B4" s="33" t="s">
        <v>309</v>
      </c>
      <c r="C4" s="33" t="s">
        <v>310</v>
      </c>
    </row>
    <row r="5" ht="14.3" customHeight="1" spans="1:3">
      <c r="A5" s="33"/>
      <c r="B5" s="33"/>
      <c r="C5" s="33"/>
    </row>
    <row r="6" ht="22.75" customHeight="1" spans="1:3">
      <c r="A6" s="33" t="s">
        <v>237</v>
      </c>
      <c r="B6" s="54"/>
      <c r="C6" s="35">
        <v>1345.225929</v>
      </c>
    </row>
    <row r="7" ht="22.75" customHeight="1" spans="1:3">
      <c r="A7" s="34" t="s">
        <v>311</v>
      </c>
      <c r="B7" s="34" t="s">
        <v>312</v>
      </c>
      <c r="C7" s="35">
        <v>311.560225</v>
      </c>
    </row>
    <row r="8" ht="22.75" customHeight="1" spans="1:3">
      <c r="A8" s="34" t="s">
        <v>316</v>
      </c>
      <c r="B8" s="34" t="s">
        <v>314</v>
      </c>
      <c r="C8" s="35">
        <v>15</v>
      </c>
    </row>
    <row r="9" ht="22.75" customHeight="1" spans="1:3">
      <c r="A9" s="34" t="s">
        <v>323</v>
      </c>
      <c r="B9" s="34" t="s">
        <v>324</v>
      </c>
      <c r="C9" s="35">
        <v>296.560225</v>
      </c>
    </row>
    <row r="10" ht="22.75" customHeight="1" spans="1:3">
      <c r="A10" s="34" t="s">
        <v>328</v>
      </c>
      <c r="B10" s="34" t="s">
        <v>329</v>
      </c>
      <c r="C10" s="35">
        <v>547.256905</v>
      </c>
    </row>
    <row r="11" ht="22.75" customHeight="1" spans="1:3">
      <c r="A11" s="34" t="s">
        <v>340</v>
      </c>
      <c r="B11" s="34" t="s">
        <v>337</v>
      </c>
      <c r="C11" s="35">
        <v>28.2</v>
      </c>
    </row>
    <row r="12" ht="22.75" customHeight="1" spans="1:3">
      <c r="A12" s="34" t="s">
        <v>358</v>
      </c>
      <c r="B12" s="34" t="s">
        <v>359</v>
      </c>
      <c r="C12" s="35">
        <v>45</v>
      </c>
    </row>
    <row r="13" ht="22.75" customHeight="1" spans="1:3">
      <c r="A13" s="34" t="s">
        <v>345</v>
      </c>
      <c r="B13" s="34" t="s">
        <v>337</v>
      </c>
      <c r="C13" s="35">
        <v>12</v>
      </c>
    </row>
    <row r="14" ht="22.75" customHeight="1" spans="1:3">
      <c r="A14" s="34" t="s">
        <v>338</v>
      </c>
      <c r="B14" s="34" t="s">
        <v>339</v>
      </c>
      <c r="C14" s="35">
        <v>462.056905</v>
      </c>
    </row>
    <row r="15" ht="22.75" customHeight="1" spans="1:3">
      <c r="A15" s="34" t="s">
        <v>328</v>
      </c>
      <c r="B15" s="34" t="s">
        <v>325</v>
      </c>
      <c r="C15" s="35">
        <v>122.075699</v>
      </c>
    </row>
    <row r="16" ht="22.75" customHeight="1" spans="1:3">
      <c r="A16" s="34" t="s">
        <v>338</v>
      </c>
      <c r="B16" s="34" t="s">
        <v>341</v>
      </c>
      <c r="C16" s="35">
        <v>122.075699</v>
      </c>
    </row>
    <row r="17" ht="22.75" customHeight="1" spans="1:3">
      <c r="A17" s="34" t="s">
        <v>346</v>
      </c>
      <c r="B17" s="34" t="s">
        <v>347</v>
      </c>
      <c r="C17" s="35">
        <v>64.3331</v>
      </c>
    </row>
    <row r="18" ht="22.75" customHeight="1" spans="1:3">
      <c r="A18" s="34" t="s">
        <v>353</v>
      </c>
      <c r="B18" s="34" t="s">
        <v>354</v>
      </c>
      <c r="C18" s="35">
        <v>64.3331</v>
      </c>
    </row>
    <row r="19" ht="22.75" customHeight="1" spans="1:3">
      <c r="A19" s="34" t="s">
        <v>360</v>
      </c>
      <c r="B19" s="34" t="s">
        <v>361</v>
      </c>
      <c r="C19" s="35">
        <v>300</v>
      </c>
    </row>
    <row r="20" ht="22.75" customHeight="1" spans="1:3">
      <c r="A20" s="34" t="s">
        <v>362</v>
      </c>
      <c r="B20" s="34" t="s">
        <v>363</v>
      </c>
      <c r="C20" s="35">
        <v>300</v>
      </c>
    </row>
    <row r="21" ht="14.3" customHeight="1" spans="1:3">
      <c r="A21" s="55" t="s">
        <v>355</v>
      </c>
      <c r="B21" s="55"/>
      <c r="C21" s="55"/>
    </row>
    <row r="22" ht="14.3" customHeight="1" spans="1:3">
      <c r="A22" s="29"/>
      <c r="B22" s="29"/>
      <c r="C22" s="29"/>
    </row>
  </sheetData>
  <mergeCells count="6">
    <mergeCell ref="A2:C2"/>
    <mergeCell ref="A3:B3"/>
    <mergeCell ref="A21:C21"/>
    <mergeCell ref="A4:A5"/>
    <mergeCell ref="B4:B5"/>
    <mergeCell ref="C4:C5"/>
  </mergeCells>
  <printOptions horizontalCentered="1"/>
  <pageMargins left="0.75" right="0.75" top="0.984000027179718" bottom="1.57400000095367" header="0" footer="0"/>
  <pageSetup paperSize="9" orientation="portrait"/>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pane ySplit="5" topLeftCell="A6" activePane="bottomLeft" state="frozen"/>
      <selection/>
      <selection pane="bottomLeft" activeCell="I23" sqref="I23"/>
    </sheetView>
  </sheetViews>
  <sheetFormatPr defaultColWidth="10" defaultRowHeight="13.5" outlineLevelCol="4"/>
  <cols>
    <col min="1" max="1" width="40.3083333333333" style="1" customWidth="1"/>
    <col min="2" max="5" width="11.2833333333333" style="1" customWidth="1"/>
    <col min="6" max="16384" width="10" style="1"/>
  </cols>
  <sheetData>
    <row r="1" ht="14.3" customHeight="1" spans="1:5">
      <c r="A1" s="19" t="s">
        <v>364</v>
      </c>
      <c r="B1" s="19"/>
      <c r="C1" s="19"/>
      <c r="D1" s="19"/>
      <c r="E1" s="21"/>
    </row>
    <row r="2" ht="22.75" customHeight="1" spans="1:5">
      <c r="A2" s="38" t="s">
        <v>365</v>
      </c>
      <c r="B2" s="38"/>
      <c r="C2" s="38"/>
      <c r="D2" s="38"/>
      <c r="E2" s="38"/>
    </row>
    <row r="3" ht="14.25" customHeight="1" spans="1:5">
      <c r="A3" s="19" t="s">
        <v>2</v>
      </c>
      <c r="B3" s="19"/>
      <c r="C3" s="19"/>
      <c r="D3" s="19"/>
      <c r="E3" s="21" t="s">
        <v>3</v>
      </c>
    </row>
    <row r="4" ht="34.15" customHeight="1" spans="1:5">
      <c r="A4" s="23" t="s">
        <v>6</v>
      </c>
      <c r="B4" s="23" t="s">
        <v>50</v>
      </c>
      <c r="C4" s="23" t="s">
        <v>59</v>
      </c>
      <c r="D4" s="23" t="s">
        <v>60</v>
      </c>
      <c r="E4" s="23" t="s">
        <v>61</v>
      </c>
    </row>
    <row r="5" ht="14.3" customHeight="1" spans="1:5">
      <c r="A5" s="23"/>
      <c r="B5" s="23"/>
      <c r="C5" s="23"/>
      <c r="D5" s="23"/>
      <c r="E5" s="23"/>
    </row>
    <row r="6" s="1" customFormat="1" ht="22.75" customHeight="1" spans="1:5">
      <c r="A6" s="26" t="s">
        <v>366</v>
      </c>
      <c r="B6" s="25">
        <v>177.84</v>
      </c>
      <c r="C6" s="25">
        <v>139.74</v>
      </c>
      <c r="D6" s="25">
        <v>38.1</v>
      </c>
      <c r="E6" s="25"/>
    </row>
    <row r="7" s="1" customFormat="1" ht="22.75" customHeight="1" spans="1:5">
      <c r="A7" s="24" t="s">
        <v>367</v>
      </c>
      <c r="B7" s="50">
        <v>46.04</v>
      </c>
      <c r="C7" s="51">
        <f>C8+C9+C12</f>
        <v>33.04</v>
      </c>
      <c r="D7" s="51">
        <v>13</v>
      </c>
      <c r="E7" s="51"/>
    </row>
    <row r="8" s="1" customFormat="1" ht="22.75" customHeight="1" spans="1:5">
      <c r="A8" s="24" t="s">
        <v>368</v>
      </c>
      <c r="B8" s="25">
        <v>1.62</v>
      </c>
      <c r="C8" s="51">
        <v>1.62</v>
      </c>
      <c r="D8" s="51"/>
      <c r="E8" s="51"/>
    </row>
    <row r="9" ht="22.75" customHeight="1" spans="1:5">
      <c r="A9" s="24" t="s">
        <v>369</v>
      </c>
      <c r="B9" s="50">
        <v>41</v>
      </c>
      <c r="C9" s="51">
        <v>28</v>
      </c>
      <c r="D9" s="51">
        <v>13</v>
      </c>
      <c r="E9" s="51"/>
    </row>
    <row r="10" ht="22.75" customHeight="1" spans="1:5">
      <c r="A10" s="24" t="s">
        <v>370</v>
      </c>
      <c r="B10" s="25">
        <v>13</v>
      </c>
      <c r="C10" s="51"/>
      <c r="D10" s="51">
        <v>13</v>
      </c>
      <c r="E10" s="51"/>
    </row>
    <row r="11" ht="22.75" customHeight="1" spans="1:5">
      <c r="A11" s="24" t="s">
        <v>371</v>
      </c>
      <c r="B11" s="25">
        <v>28</v>
      </c>
      <c r="C11" s="51">
        <v>28</v>
      </c>
      <c r="D11" s="51"/>
      <c r="E11" s="51"/>
    </row>
    <row r="12" s="1" customFormat="1" ht="22.75" customHeight="1" spans="1:5">
      <c r="A12" s="24" t="s">
        <v>372</v>
      </c>
      <c r="B12" s="25">
        <v>3.42</v>
      </c>
      <c r="C12" s="51">
        <v>3.42</v>
      </c>
      <c r="D12" s="51"/>
      <c r="E12" s="51"/>
    </row>
    <row r="13" ht="52.75" customHeight="1" spans="1:5">
      <c r="A13" s="52" t="s">
        <v>373</v>
      </c>
      <c r="B13" s="52"/>
      <c r="C13" s="52"/>
      <c r="D13" s="52"/>
      <c r="E13" s="52"/>
    </row>
    <row r="14" ht="48.4" customHeight="1" spans="1:5">
      <c r="A14" s="52" t="s">
        <v>374</v>
      </c>
      <c r="B14" s="52"/>
      <c r="C14" s="52"/>
      <c r="D14" s="52"/>
      <c r="E14" s="52"/>
    </row>
  </sheetData>
  <mergeCells count="9">
    <mergeCell ref="A2:E2"/>
    <mergeCell ref="A3:D3"/>
    <mergeCell ref="A13:E13"/>
    <mergeCell ref="A14:E14"/>
    <mergeCell ref="A4:A5"/>
    <mergeCell ref="B4:B5"/>
    <mergeCell ref="C4:C5"/>
    <mergeCell ref="D4:D5"/>
    <mergeCell ref="E4:E5"/>
  </mergeCells>
  <printOptions horizontalCentered="1"/>
  <pageMargins left="0.75" right="0.75" top="0.984000027179718" bottom="1.57400000095367" header="0" footer="0"/>
  <pageSetup paperSize="9" orientation="portrait"/>
  <headerFooter/>
  <rowBreaks count="1" manualBreakCount="1">
    <brk id="1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A1" sqref="$A1:$XFD1048576"/>
    </sheetView>
  </sheetViews>
  <sheetFormatPr defaultColWidth="10" defaultRowHeight="13.5" outlineLevelCol="4"/>
  <cols>
    <col min="1" max="2" width="17.95" style="1" customWidth="1"/>
    <col min="3" max="5" width="15.3833333333333" style="1" customWidth="1"/>
    <col min="6" max="16384" width="10" style="1"/>
  </cols>
  <sheetData>
    <row r="1" ht="14.3" customHeight="1" spans="1:5">
      <c r="A1" s="19" t="s">
        <v>375</v>
      </c>
      <c r="B1" s="19"/>
      <c r="C1" s="19"/>
      <c r="D1" s="19"/>
      <c r="E1" s="21"/>
    </row>
    <row r="2" ht="22.75" customHeight="1" spans="1:5">
      <c r="A2" s="38" t="s">
        <v>376</v>
      </c>
      <c r="B2" s="38"/>
      <c r="C2" s="38"/>
      <c r="D2" s="38"/>
      <c r="E2" s="38"/>
    </row>
    <row r="3" ht="14.3" customHeight="1" spans="1:5">
      <c r="A3" s="39" t="s">
        <v>2</v>
      </c>
      <c r="B3" s="39"/>
      <c r="C3" s="39"/>
      <c r="D3" s="39"/>
      <c r="E3" s="21" t="s">
        <v>3</v>
      </c>
    </row>
    <row r="4" ht="22.75" customHeight="1" spans="1:5">
      <c r="A4" s="23" t="s">
        <v>49</v>
      </c>
      <c r="B4" s="23"/>
      <c r="C4" s="23" t="s">
        <v>377</v>
      </c>
      <c r="D4" s="23"/>
      <c r="E4" s="23"/>
    </row>
    <row r="5" ht="22.75" customHeight="1" spans="1:5">
      <c r="A5" s="40" t="s">
        <v>57</v>
      </c>
      <c r="B5" s="40" t="s">
        <v>58</v>
      </c>
      <c r="C5" s="40" t="s">
        <v>236</v>
      </c>
      <c r="D5" s="40" t="s">
        <v>218</v>
      </c>
      <c r="E5" s="40" t="s">
        <v>219</v>
      </c>
    </row>
    <row r="6" ht="28" customHeight="1" spans="1:5">
      <c r="A6" s="41"/>
      <c r="B6" s="42" t="s">
        <v>378</v>
      </c>
      <c r="C6" s="43">
        <f>SUM(D6:E6)</f>
        <v>11593.258592</v>
      </c>
      <c r="D6" s="43"/>
      <c r="E6" s="43">
        <f>E7+E15</f>
        <v>11593.258592</v>
      </c>
    </row>
    <row r="7" ht="28" customHeight="1" spans="1:5">
      <c r="A7" s="44" t="s">
        <v>165</v>
      </c>
      <c r="B7" s="45" t="s">
        <v>166</v>
      </c>
      <c r="C7" s="43">
        <v>11582.146492</v>
      </c>
      <c r="D7" s="46"/>
      <c r="E7" s="43">
        <v>11582.146492</v>
      </c>
    </row>
    <row r="8" ht="28" customHeight="1" spans="1:5">
      <c r="A8" s="44" t="s">
        <v>379</v>
      </c>
      <c r="B8" s="45" t="s">
        <v>380</v>
      </c>
      <c r="C8" s="43">
        <v>10335.894678</v>
      </c>
      <c r="D8" s="46"/>
      <c r="E8" s="46">
        <v>10335.894678</v>
      </c>
    </row>
    <row r="9" ht="28" customHeight="1" spans="1:5">
      <c r="A9" s="44" t="s">
        <v>381</v>
      </c>
      <c r="B9" s="45" t="s">
        <v>177</v>
      </c>
      <c r="C9" s="43">
        <v>0.720114</v>
      </c>
      <c r="D9" s="47"/>
      <c r="E9" s="43">
        <v>0.720114</v>
      </c>
    </row>
    <row r="10" ht="28" customHeight="1" spans="1:5">
      <c r="A10" s="44" t="s">
        <v>382</v>
      </c>
      <c r="B10" s="45" t="s">
        <v>383</v>
      </c>
      <c r="C10" s="43">
        <v>10335.894678</v>
      </c>
      <c r="D10" s="43"/>
      <c r="E10" s="43">
        <v>10335.894678</v>
      </c>
    </row>
    <row r="11" ht="28" customHeight="1" spans="1:5">
      <c r="A11" s="48" t="s">
        <v>384</v>
      </c>
      <c r="B11" s="45" t="s">
        <v>180</v>
      </c>
      <c r="C11" s="43">
        <v>1169.4498</v>
      </c>
      <c r="D11" s="47"/>
      <c r="E11" s="43">
        <v>1169.4498</v>
      </c>
    </row>
    <row r="12" ht="28" customHeight="1" spans="1:5">
      <c r="A12" s="44" t="s">
        <v>385</v>
      </c>
      <c r="B12" s="45" t="s">
        <v>180</v>
      </c>
      <c r="C12" s="43">
        <v>1169.4498</v>
      </c>
      <c r="D12" s="41"/>
      <c r="E12" s="43">
        <v>1169.4498</v>
      </c>
    </row>
    <row r="13" ht="28" customHeight="1" spans="1:5">
      <c r="A13" s="48" t="s">
        <v>386</v>
      </c>
      <c r="B13" s="45" t="s">
        <v>181</v>
      </c>
      <c r="C13" s="43">
        <v>76.0819</v>
      </c>
      <c r="D13" s="47"/>
      <c r="E13" s="43">
        <v>76.0819</v>
      </c>
    </row>
    <row r="14" ht="28" customHeight="1" spans="1:5">
      <c r="A14" s="48" t="s">
        <v>387</v>
      </c>
      <c r="B14" s="45" t="s">
        <v>182</v>
      </c>
      <c r="C14" s="43">
        <v>76.0819</v>
      </c>
      <c r="D14" s="47"/>
      <c r="E14" s="43">
        <v>76.0819</v>
      </c>
    </row>
    <row r="15" ht="28" customHeight="1" spans="1:5">
      <c r="A15" s="48">
        <v>229</v>
      </c>
      <c r="B15" s="45" t="s">
        <v>212</v>
      </c>
      <c r="C15" s="43">
        <v>11.1121</v>
      </c>
      <c r="D15" s="47"/>
      <c r="E15" s="43">
        <v>11.1121</v>
      </c>
    </row>
    <row r="16" ht="28" customHeight="1" spans="1:5">
      <c r="A16" s="48" t="s">
        <v>388</v>
      </c>
      <c r="B16" s="45" t="s">
        <v>213</v>
      </c>
      <c r="C16" s="43">
        <v>11.1121</v>
      </c>
      <c r="D16" s="47"/>
      <c r="E16" s="43">
        <v>11.1121</v>
      </c>
    </row>
    <row r="17" ht="28" customHeight="1" spans="1:5">
      <c r="A17" s="48" t="s">
        <v>389</v>
      </c>
      <c r="B17" s="45" t="s">
        <v>214</v>
      </c>
      <c r="C17" s="43">
        <v>11.1121</v>
      </c>
      <c r="D17" s="47"/>
      <c r="E17" s="43">
        <v>11.1121</v>
      </c>
    </row>
    <row r="18" ht="14.3" customHeight="1" spans="1:5">
      <c r="A18" s="49" t="s">
        <v>390</v>
      </c>
      <c r="B18" s="49"/>
      <c r="C18" s="49"/>
      <c r="D18" s="49"/>
      <c r="E18" s="49"/>
    </row>
  </sheetData>
  <mergeCells count="5">
    <mergeCell ref="A2:E2"/>
    <mergeCell ref="A3:D3"/>
    <mergeCell ref="A4:B4"/>
    <mergeCell ref="C4:E4"/>
    <mergeCell ref="A18:E18"/>
  </mergeCells>
  <printOptions horizontalCentered="1"/>
  <pageMargins left="0.75" right="0.75" top="0.984000027179718" bottom="1.57400000095367" header="0" footer="0"/>
  <pageSetup paperSize="9" orientation="portrait"/>
  <headerFooter/>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表1_收支总体情况表</vt:lpstr>
      <vt:lpstr>表2_收入总体情况表</vt:lpstr>
      <vt:lpstr>表3_支出总体情况表</vt:lpstr>
      <vt:lpstr>表4_财政拨款收支总体情况表</vt:lpstr>
      <vt:lpstr>表5_一般公共预算支出情况表（按功能分类科目）</vt:lpstr>
      <vt:lpstr>表6_一般公共预算基本支出情况表（按经济分类科目）</vt:lpstr>
      <vt:lpstr>表7_一般公共预算项目支出情况表（按经济分类科目）</vt:lpstr>
      <vt:lpstr>表8_预算拨款安排的行政经费及“三公”经费预算表</vt:lpstr>
      <vt:lpstr>表9_政府性基金预算支出情况表</vt:lpstr>
      <vt:lpstr>表10_国有资本经营预算支出情况表</vt:lpstr>
      <vt:lpstr>表11_部门预算基本支出预算表</vt:lpstr>
      <vt:lpstr>表12_部门预算项目支出及其他支出预算表</vt:lpstr>
      <vt:lpstr>部门整体绩效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暗能量</cp:lastModifiedBy>
  <dcterms:created xsi:type="dcterms:W3CDTF">2024-02-02T08:32:00Z</dcterms:created>
  <dcterms:modified xsi:type="dcterms:W3CDTF">2024-04-22T06:47:11Z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