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按部门分类  " sheetId="4" r:id="rId1"/>
  </sheets>
  <externalReferences>
    <externalReference r:id="rId2"/>
    <externalReference r:id="rId3"/>
    <externalReference r:id="rId4"/>
    <externalReference r:id="rId5"/>
  </externalReferences>
  <definedNames>
    <definedName name="_xlnm._FilterDatabase" localSheetId="0" hidden="1">'按部门分类  '!$A$3:$E$209</definedName>
    <definedName name="_xlnm.Print_Area" localSheetId="0">'按部门分类  '!$A$1:$E$209</definedName>
    <definedName name="_xlnm.Print_Titles" localSheetId="0">'按部门分类  '!$1:$4</definedName>
  </definedNames>
  <calcPr calcId="144525"/>
</workbook>
</file>

<file path=xl/sharedStrings.xml><?xml version="1.0" encoding="utf-8"?>
<sst xmlns="http://schemas.openxmlformats.org/spreadsheetml/2006/main" count="441" uniqueCount="232">
  <si>
    <t>江高镇2025年政府采购（政府购买服务）项目汇总表</t>
  </si>
  <si>
    <t>单位：万元</t>
  </si>
  <si>
    <t>序号</t>
  </si>
  <si>
    <t>预算项目</t>
  </si>
  <si>
    <t>采购（购买服务）项目</t>
  </si>
  <si>
    <t>2025年安排金额</t>
  </si>
  <si>
    <t>项目内容</t>
  </si>
  <si>
    <t>政府采购（政府购买服务）合计</t>
  </si>
  <si>
    <t>党政和人大办合计</t>
  </si>
  <si>
    <t>（一）新增项目</t>
  </si>
  <si>
    <t>公务用车运行维护费</t>
  </si>
  <si>
    <t>车辆加油服务</t>
  </si>
  <si>
    <t>公车加油费用</t>
  </si>
  <si>
    <t>车辆维修和保养服务</t>
  </si>
  <si>
    <t>公车维修保养费用</t>
  </si>
  <si>
    <t>公用经费（其他交通费）</t>
  </si>
  <si>
    <t>特种车辆加油费用</t>
  </si>
  <si>
    <t>特种车辆维修保养费用</t>
  </si>
  <si>
    <t>公用经费（会议费）</t>
  </si>
  <si>
    <t>印刷服务</t>
  </si>
  <si>
    <t>会议资料印刷</t>
  </si>
  <si>
    <t>政府运营管理专项</t>
  </si>
  <si>
    <t>红头文件用纸、信封等印刷服务费用</t>
  </si>
  <si>
    <t>维修保养服务</t>
  </si>
  <si>
    <t>政府各个办公场所修补、电梯、电脑维修保养</t>
  </si>
  <si>
    <t>公用经费（维修（护）费）</t>
  </si>
  <si>
    <t>档案管理服务</t>
  </si>
  <si>
    <t>2025年档案管理服务</t>
  </si>
  <si>
    <t>资产和其他评估服务</t>
  </si>
  <si>
    <t>2025年资产报废及其他评估服务</t>
  </si>
  <si>
    <t>政府运营管理专项（综合事务）</t>
  </si>
  <si>
    <t>其他农副食品</t>
  </si>
  <si>
    <t>江高镇政府食材配送采购服务项目</t>
  </si>
  <si>
    <t>应急保障经费</t>
  </si>
  <si>
    <t>政府雇员公用经费（福利费）</t>
  </si>
  <si>
    <t>政府运营管理采购专项（辅助运行）</t>
  </si>
  <si>
    <t>安全服务</t>
  </si>
  <si>
    <t>保安服务</t>
  </si>
  <si>
    <t>物业管理服务</t>
  </si>
  <si>
    <t>绿化、保洁服务</t>
  </si>
  <si>
    <t>经济办合计</t>
  </si>
  <si>
    <t>（一）续期项目</t>
  </si>
  <si>
    <t>市场经济秩序及协助税收征管工作经费</t>
  </si>
  <si>
    <t>社会治安辅助服务</t>
  </si>
  <si>
    <t>购买社会治安辅助服务协助打私打假工作</t>
  </si>
  <si>
    <t>社会综合管理专项</t>
  </si>
  <si>
    <t>经济发展招商引资工作经费</t>
  </si>
  <si>
    <t>法律服务</t>
  </si>
  <si>
    <t>委托驻镇律所在（2024）粤0111民诉前调30992号案中提供法律诉讼服务</t>
  </si>
  <si>
    <t>经济发展和招商引资、统计工作经费</t>
  </si>
  <si>
    <t>招商引资及项目跟踪等专业化服务</t>
  </si>
  <si>
    <t>向白云人才购买招商引资服务</t>
  </si>
  <si>
    <t>（二）新增项目</t>
  </si>
  <si>
    <t>经济发展和招商引资工作经费</t>
  </si>
  <si>
    <t>预留支出2025年出现新的涉镇属资产法律诉讼案件和委托驻镇律所在（2022）粤03执恢893号案中提供法律诉讼服务</t>
  </si>
  <si>
    <t>审计服务</t>
  </si>
  <si>
    <t>委托第三方开展内审服务</t>
  </si>
  <si>
    <t>统计工作经费</t>
  </si>
  <si>
    <t>行业咨询服务</t>
  </si>
  <si>
    <t>购买统计经济咨询服务</t>
  </si>
  <si>
    <t>应急办合计</t>
  </si>
  <si>
    <t>交通工作专项经费</t>
  </si>
  <si>
    <t>安保服务</t>
  </si>
  <si>
    <t>江高镇交通安全劝导员安保服务费用</t>
  </si>
  <si>
    <t>江高镇道路交通安全隐患治理服务项目</t>
  </si>
  <si>
    <t>交通管理设备</t>
  </si>
  <si>
    <t>江高镇交通设施设备项目</t>
  </si>
  <si>
    <t>穗财建[2024]110号基础设施配套费返还</t>
  </si>
  <si>
    <t>装修工程</t>
  </si>
  <si>
    <t>江高镇“两站两员”升级建设改造采购项目</t>
  </si>
  <si>
    <t>江高镇消防安全隐患排查项目</t>
  </si>
  <si>
    <t>其他专业技术服务</t>
  </si>
  <si>
    <t>广州市白云区江高镇火灾隐患重点地区挂牌整治排查评估服务项目</t>
  </si>
  <si>
    <t>江高镇交通安全劝导员安保服务</t>
  </si>
  <si>
    <t>安监工作专项经费</t>
  </si>
  <si>
    <t>消防设备及专业技术服务</t>
  </si>
  <si>
    <t>江高镇各社区无物业管理住宅消防器材采购项目、江高镇各社区无物业管理住宅消防隐患整改服务项目</t>
  </si>
  <si>
    <t>应急管理工作经费</t>
  </si>
  <si>
    <t>律师费</t>
  </si>
  <si>
    <t>宣传单张、检查单等印刷品费用</t>
  </si>
  <si>
    <t>综合行政执法队合计</t>
  </si>
  <si>
    <t>城管工作专项经费</t>
  </si>
  <si>
    <t>制服</t>
  </si>
  <si>
    <t>购买综合行政执法制服和标志费用</t>
  </si>
  <si>
    <t>综合行政执法经费</t>
  </si>
  <si>
    <t>法律服务费</t>
  </si>
  <si>
    <t>印刷服务费</t>
  </si>
  <si>
    <t>农业农村办合计</t>
  </si>
  <si>
    <t>（百千万）农业农村综合治理、灾害防治及日常工作运作经费</t>
  </si>
  <si>
    <t>农产品质量安全服务</t>
  </si>
  <si>
    <t>农产品安全快速检测服务</t>
  </si>
  <si>
    <t>协助护林工作</t>
  </si>
  <si>
    <t>购买法律服务</t>
  </si>
  <si>
    <t>行业规划服务</t>
  </si>
  <si>
    <t>白云区江高都市农业示范镇总体规划编制服务项目</t>
  </si>
  <si>
    <t xml:space="preserve">
法律服务</t>
  </si>
  <si>
    <t>平安法治办合计</t>
  </si>
  <si>
    <t>江高镇指挥中心视频监控系统升级改造及配套设备政府采购</t>
  </si>
  <si>
    <t>江高镇指挥中心视频监控系统及配套设备升级改造项目建设涉及到的单位包括45个村居，2个派出所、一个交警中队、镇政府，主要建设任务包括镇指挥中心建设、社区监控室升级改造建设、派出所分点监控室升级改造、交警中队分点监控中心建设。</t>
  </si>
  <si>
    <t>平安法治工作经费</t>
  </si>
  <si>
    <t>创建平安、禁毒、反邪教、法治、铁路护路、反诈骗、常态化扫黑除恶、社会心理服务、广州街坊群防共治、最小应急单元等线口印刷宣传资料。</t>
  </si>
  <si>
    <t>公共服务办合计</t>
  </si>
  <si>
    <t>政务服务专项</t>
  </si>
  <si>
    <t>江高镇政务服务智能化建设项目</t>
  </si>
  <si>
    <t>民政办事设备及系统安装等</t>
  </si>
  <si>
    <t>信息技术服务</t>
  </si>
  <si>
    <t>江高镇信息化运维服务项目</t>
  </si>
  <si>
    <t>江高镇社工服务站</t>
  </si>
  <si>
    <t>计算机</t>
  </si>
  <si>
    <t>社工服务站计算机购置</t>
  </si>
  <si>
    <t>财政办合计</t>
  </si>
  <si>
    <t>财政事务管理专项</t>
  </si>
  <si>
    <t>数据处理服务</t>
  </si>
  <si>
    <t>开展决算填报服务</t>
  </si>
  <si>
    <t>武装部合计</t>
  </si>
  <si>
    <t>武装工作专项</t>
  </si>
  <si>
    <t>印刷品</t>
  </si>
  <si>
    <t>纪检监察办合计</t>
  </si>
  <si>
    <t>监察纪检专项经费</t>
  </si>
  <si>
    <t>档案盒、档案封面、档案封底</t>
  </si>
  <si>
    <t>生态环保办合计</t>
  </si>
  <si>
    <t>智慧水务在线监测</t>
  </si>
  <si>
    <t>生态资源调查与监测服务</t>
  </si>
  <si>
    <t>15条河涌涉水在线监测与维护</t>
  </si>
  <si>
    <t>治水专项经费</t>
  </si>
  <si>
    <t>河长公示牌制作</t>
  </si>
  <si>
    <t>环保专项经费</t>
  </si>
  <si>
    <t>环保宣传资料制作</t>
  </si>
  <si>
    <t>专项办合计</t>
  </si>
  <si>
    <t>（百千万）专项创建经费</t>
  </si>
  <si>
    <t>宣传小册子、海报、KT板</t>
  </si>
  <si>
    <t>宣传办合计</t>
  </si>
  <si>
    <t>宣传工作经费</t>
  </si>
  <si>
    <t>宣传册印刷</t>
  </si>
  <si>
    <t>党建办合计</t>
  </si>
  <si>
    <t>村（居）换届选举专项工作经费</t>
  </si>
  <si>
    <t>材料印刷</t>
  </si>
  <si>
    <t>征地办合计</t>
  </si>
  <si>
    <t>征地工作经费</t>
  </si>
  <si>
    <t>法律咨询服务</t>
  </si>
  <si>
    <t>征地工作经费/征地补偿款</t>
  </si>
  <si>
    <t>法律诉讼及其他争端解决服务</t>
  </si>
  <si>
    <t>代理诉讼案件</t>
  </si>
  <si>
    <t>对63个征地项目进行项目审计，具体审计项目按需决定</t>
  </si>
  <si>
    <t>对63个征地项目档案进行数字化管理和维护服务</t>
  </si>
  <si>
    <t>咨询服务</t>
  </si>
  <si>
    <t>财务内控坐班</t>
  </si>
  <si>
    <t>征地项目补偿款</t>
  </si>
  <si>
    <t>见证及公证服务、资产及其他评估服务（政府集中采购）</t>
  </si>
  <si>
    <t>对63个征地项目进行见证、公证、评估及风险评估，具体项目按需决定</t>
  </si>
  <si>
    <t>测绘服务</t>
  </si>
  <si>
    <t>对63个征地项目进行测绘，具体项目按需决定</t>
  </si>
  <si>
    <t>其他适合通过市场化方式提供的工程服务</t>
  </si>
  <si>
    <t>对63个征地项目进行拆卸、管线迁改、燃气迁改、自来水排水迁改、通讯迁改、围蔽、清表、平整、土壤剥离、看管等，具体项目按需决定；
对63个征地项目进行物探、招标代理、设计、概算、勘察、造价咨询、监理、检测、房屋拆卸安全鉴定等，具体项目按需决定</t>
  </si>
  <si>
    <t>复印纸</t>
  </si>
  <si>
    <t>办公用纸</t>
  </si>
  <si>
    <t>规建办合计</t>
  </si>
  <si>
    <t>国土规划建设及项目专项经费</t>
  </si>
  <si>
    <t>区域规划和设计服务</t>
  </si>
  <si>
    <t>广州市白云区江高镇（中心镇）乡镇建设规划（2024-2026）项目</t>
  </si>
  <si>
    <t>2023、2024年律师服务费</t>
  </si>
  <si>
    <t>法律诉讼服务费</t>
  </si>
  <si>
    <t>三资办合计</t>
  </si>
  <si>
    <t>三资管理专项</t>
  </si>
  <si>
    <t>35个村，干部换届审计费（2021-2025年）、以及主要干部离任审计、财务收支审计、专项审计</t>
  </si>
  <si>
    <t>办公设备、复印纸等</t>
  </si>
  <si>
    <t>复印纸、计算机、扫描仪、一体机等设备及耗材购置。</t>
  </si>
  <si>
    <t>业务科室合计</t>
  </si>
  <si>
    <t>设备及其他物品（服务）购置</t>
  </si>
  <si>
    <t>办公设备、办公家具、复印纸、法律服务及印刷服务等</t>
  </si>
  <si>
    <t>1、镇政府各部门（临时机构）2024年未结算办公设备、办公家具及法律服务费等；
2、镇政府各部门（临时机构）2025年新增购置需求，主要包括空调、电脑、便携式计算机（含“安可替”计划）、打印机、复印机、碎纸机等办公设备；办公桌、办公椅、文件柜等办公家具；各型号复印纸、2025年预留律师费、印刷费等其他物品及服务类。</t>
  </si>
  <si>
    <t>信创工作经费</t>
  </si>
  <si>
    <t>台式计算机</t>
  </si>
  <si>
    <t>采购信创电脑</t>
  </si>
  <si>
    <t>综合事务中心合计</t>
  </si>
  <si>
    <t>综合服务管理专项</t>
  </si>
  <si>
    <t>第三方审计服务</t>
  </si>
  <si>
    <t>pos机服务费</t>
  </si>
  <si>
    <t>宣传单张</t>
  </si>
  <si>
    <t>办公设备、办公家具、印刷服务、复印纸及装修工程等</t>
  </si>
  <si>
    <t>计算机、打印机、碎纸机、扫描仪、办公桌椅、柜子等设备、家具购置、印刷服务、复印纸及装修工程等</t>
  </si>
  <si>
    <t>农业农村技术服务中心合计</t>
  </si>
  <si>
    <t>农业农村技术服务工作经费</t>
  </si>
  <si>
    <t>检验检疫检测及认证服务</t>
  </si>
  <si>
    <t>办公家具</t>
  </si>
  <si>
    <t>办公椅</t>
  </si>
  <si>
    <t>公用经费(其他交通费)</t>
  </si>
  <si>
    <t>车辆雄修和保养服务</t>
  </si>
  <si>
    <t>印刷和出版服务</t>
  </si>
  <si>
    <t>党群服务中心合计</t>
  </si>
  <si>
    <t>穗财社〔2022〕33号居民医保扩面专项财政补贴</t>
  </si>
  <si>
    <t>党群服务管理专项</t>
  </si>
  <si>
    <t>办公设备、印刷服务及复印纸等</t>
  </si>
  <si>
    <t>计算机、打印机、空调、扫描仪等设备购置，印刷服务及复印纸等</t>
  </si>
  <si>
    <t>市政服务所合计</t>
  </si>
  <si>
    <t>城市卫生管理经费</t>
  </si>
  <si>
    <t>农业农村环境治理服务</t>
  </si>
  <si>
    <t>2022年江高镇石龙空气监测点及65中空气监测点洒水降尘服务项目</t>
  </si>
  <si>
    <t>2023-2025年度新街河白泥河外包服务</t>
  </si>
  <si>
    <t>资产及其他评估服务</t>
  </si>
  <si>
    <t>2024年车辆固定资产评估服务</t>
  </si>
  <si>
    <t>车辆及压缩站维管经费</t>
  </si>
  <si>
    <t>2022年-2023年车辆以及压缩站维修费</t>
  </si>
  <si>
    <t>废弃物处理服务</t>
  </si>
  <si>
    <t>江高镇餐厨垃圾处理站运营服务（2023年--2025年）项目</t>
  </si>
  <si>
    <t>垃圾分类</t>
  </si>
  <si>
    <t>2023年-2024垃圾分类外包</t>
  </si>
  <si>
    <t>修缮工程</t>
  </si>
  <si>
    <t>18-19年“厕所革命”项目建设、2023年44间公厕修缮提升、2022年新建4间乡村公厕</t>
  </si>
  <si>
    <t>清扫保洁优化提升改革项目</t>
  </si>
  <si>
    <t>2023-2024年江高镇清扫保洁优化提升改革项目</t>
  </si>
  <si>
    <t>生活垃圾收运业务外包项目</t>
  </si>
  <si>
    <t>2023-2024年江高镇生活垃圾收运业务外包项目</t>
  </si>
  <si>
    <t>（百千万）水务设施及水利工程建设维管专项</t>
  </si>
  <si>
    <t>江高镇小型水闸、泵站安全鉴定服务</t>
  </si>
  <si>
    <t>水利设施养护服务</t>
  </si>
  <si>
    <t>江高镇水利设施维修服务项目</t>
  </si>
  <si>
    <t>广州市白云区江高镇水利工程日常养护服务</t>
  </si>
  <si>
    <t>广州市白云区江高镇新街河、天马河堤防挡墙抢险修复工程</t>
  </si>
  <si>
    <t>2025年车辆及压缩站设备维修维护服务</t>
  </si>
  <si>
    <t>2025年车辆加油服务</t>
  </si>
  <si>
    <t>市政所内审服务项目</t>
  </si>
  <si>
    <t>2025年印刷门前三包责任书、垃圾分类宣传资料</t>
  </si>
  <si>
    <t>2025年至2026年河堤养护和河涌保洁外包服务</t>
  </si>
  <si>
    <t>2025-2026年广州市白云区江高镇市政服务所安全服务</t>
  </si>
  <si>
    <t>2025年环卫车辆固定资产评估</t>
  </si>
  <si>
    <t>设备及其他物品购置（市政所）</t>
  </si>
  <si>
    <t>计算机等设备及复印纸等物品购置</t>
  </si>
  <si>
    <t>广州市白云区江高镇水利工程日常养护服务（2025年--2027年）</t>
  </si>
  <si>
    <t>退役军人服务站</t>
  </si>
  <si>
    <t>复印纸等</t>
  </si>
  <si>
    <t>复印纸等物品购置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</si>
</sst>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5">
    <font>
      <sz val="11"/>
      <color theme="1"/>
      <name val="宋体"/>
      <charset val="134"/>
      <scheme val="minor"/>
    </font>
    <font>
      <b/>
      <sz val="11"/>
      <color theme="1"/>
      <name val="宋体"/>
      <charset val="134"/>
      <scheme val="minor"/>
    </font>
    <font>
      <sz val="14"/>
      <color theme="1"/>
      <name val="宋体"/>
      <charset val="134"/>
      <scheme val="minor"/>
    </font>
    <font>
      <sz val="11"/>
      <name val="宋体"/>
      <charset val="134"/>
      <scheme val="minor"/>
    </font>
    <font>
      <b/>
      <sz val="28"/>
      <name val="宋体"/>
      <charset val="134"/>
      <scheme val="major"/>
    </font>
    <font>
      <sz val="20"/>
      <name val="黑体"/>
      <charset val="134"/>
    </font>
    <font>
      <sz val="12"/>
      <name val="宋体"/>
      <charset val="134"/>
      <scheme val="minor"/>
    </font>
    <font>
      <b/>
      <sz val="16"/>
      <name val="宋体"/>
      <charset val="134"/>
      <scheme val="minor"/>
    </font>
    <font>
      <b/>
      <sz val="14"/>
      <name val="宋体"/>
      <charset val="134"/>
      <scheme val="minor"/>
    </font>
    <font>
      <b/>
      <sz val="12"/>
      <name val="宋体"/>
      <charset val="134"/>
      <scheme val="minor"/>
    </font>
    <font>
      <sz val="14"/>
      <name val="宋体"/>
      <charset val="134"/>
      <scheme val="minor"/>
    </font>
    <font>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2"/>
      <color rgb="FF000000"/>
      <name val="宋体"/>
      <charset val="134"/>
    </font>
  </fonts>
  <fills count="35">
    <fill>
      <patternFill patternType="none"/>
    </fill>
    <fill>
      <patternFill patternType="gray125"/>
    </fill>
    <fill>
      <patternFill patternType="solid">
        <fgColor theme="2" tint="-0.249977111117893"/>
        <bgColor indexed="64"/>
      </patternFill>
    </fill>
    <fill>
      <patternFill patternType="solid">
        <fgColor theme="6" tint="0.599993896298105"/>
        <bgColor indexed="64"/>
      </patternFill>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lignment vertical="center"/>
    </xf>
    <xf numFmtId="0" fontId="19" fillId="0" borderId="0" applyNumberFormat="0" applyFill="0" applyBorder="0" applyAlignment="0" applyProtection="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1" borderId="0" applyNumberFormat="0" applyBorder="0" applyAlignment="0" applyProtection="0">
      <alignment vertical="center"/>
    </xf>
    <xf numFmtId="0" fontId="20" fillId="0" borderId="5" applyNumberFormat="0" applyFill="0" applyAlignment="0" applyProtection="0">
      <alignment vertical="center"/>
    </xf>
    <xf numFmtId="0" fontId="16" fillId="1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33" fillId="0" borderId="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11" fillId="0" borderId="0">
      <alignment vertical="center"/>
    </xf>
    <xf numFmtId="0" fontId="18" fillId="0" borderId="0">
      <protection locked="0"/>
    </xf>
    <xf numFmtId="0" fontId="18" fillId="0" borderId="0">
      <alignment vertical="center"/>
    </xf>
    <xf numFmtId="0" fontId="34" fillId="0" borderId="0">
      <protection locked="0"/>
    </xf>
  </cellStyleXfs>
  <cellXfs count="45">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3" borderId="0" xfId="0" applyFont="1" applyFill="1">
      <alignment vertical="center"/>
    </xf>
    <xf numFmtId="0" fontId="1" fillId="4" borderId="0" xfId="0" applyFont="1" applyFill="1">
      <alignment vertical="center"/>
    </xf>
    <xf numFmtId="0" fontId="0" fillId="0" borderId="0" xfId="0" applyFont="1" applyFill="1">
      <alignment vertical="center"/>
    </xf>
    <xf numFmtId="0" fontId="1" fillId="3" borderId="0" xfId="0" applyFont="1" applyFill="1">
      <alignment vertical="center"/>
    </xf>
    <xf numFmtId="0" fontId="1"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horizontal="center" vertical="center" wrapText="1"/>
    </xf>
    <xf numFmtId="177" fontId="5" fillId="0" borderId="0" xfId="0" applyNumberFormat="1" applyFont="1" applyBorder="1" applyAlignment="1">
      <alignment horizontal="center" vertical="center" wrapText="1"/>
    </xf>
    <xf numFmtId="0" fontId="6" fillId="0" borderId="0" xfId="0" applyFont="1" applyBorder="1" applyAlignment="1">
      <alignment horizontal="right"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77" fontId="9" fillId="3" borderId="1" xfId="0" applyNumberFormat="1" applyFont="1" applyFill="1" applyBorder="1" applyAlignment="1">
      <alignment horizontal="center" vertical="center"/>
    </xf>
    <xf numFmtId="0" fontId="10" fillId="3"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77" fontId="9"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7" fontId="9"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177" fontId="11"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 江高镇2019年谋划项目表_3" xfId="52"/>
    <cellStyle name="常规 3" xfId="53"/>
    <cellStyle name="常规_Sheet1_8"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ZS-3\Desktop\2025&#24180;&#25919;&#24220;&#37319;&#36141;&#65288;&#25919;&#24220;&#36141;&#20080;&#26381;&#21153;&#65289;&#39044;&#31639;&#34920;%20&#65288;&#27719;&#24635;&#34920;&#65289;\1.&#21508;&#37096;&#38376;&#25991;&#20214;\&#25919;&#24220;&#37096;&#38376;\14.&#24212;&#24613;&#21150;\2025&#24180;&#39044;&#31639;\&#65288;&#24212;&#24613;&#21150;&#65289;&#38468;&#20214;4&#65306;2025&#24180;&#25919;&#24220;&#37319;&#36141;&#65288;&#25919;&#24220;&#36141;&#20080;&#26381;&#21153;&#65289;&#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ZS-3\Desktop\2025&#24180;&#25919;&#24220;&#37319;&#36141;&#65288;&#25919;&#24220;&#36141;&#20080;&#26381;&#21153;&#65289;&#39044;&#31639;&#34920;%20&#65288;&#27719;&#24635;&#34920;&#65289;\1.&#21508;&#37096;&#38376;&#25991;&#20214;\&#20107;&#19994;&#21333;&#20301;\2.&#20892;&#25216;&#20013;&#24515;&#65288;&#32440;&#36136;&#20214;&#24050;&#20132;&#65289;\&#20892;&#19994;&#20892;&#26449;&#25216;&#26415;&#26381;&#21153;&#20013;&#24515;-&#38468;&#20214;4&#65306;2025&#24180;&#25919;&#24220;&#37319;&#36141;&#65288;&#25919;&#24220;&#36141;&#20080;&#26381;&#21153;&#65289;&#39044;&#31639;&#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CZS-3\Desktop\2025&#24180;&#25919;&#24220;&#37319;&#36141;&#65288;&#25919;&#24220;&#36141;&#20080;&#26381;&#21153;&#65289;&#39044;&#31639;&#34920;%20&#65288;&#27719;&#24635;&#34920;&#65289;\1.&#21508;&#37096;&#38376;&#25991;&#20214;\&#20107;&#19994;&#21333;&#20301;\6.&#24066;&#25919;&#25152;\&#38468;&#20214;4&#65306;2025&#24180;&#25919;&#24220;&#37319;&#36141;&#65288;&#25919;&#24220;&#36141;&#20080;&#26381;&#21153;&#65289;&#39044;&#3163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dmin\Documents\WeChat%20Files\wxid_lz3n0e75ha9r21\FileStorage\File\2025-01\&#38468;&#20214;4&#65306;2025&#24180;&#25919;&#24220;&#37319;&#36141;&#65288;&#25919;&#24220;&#36141;&#20080;&#26381;&#21153;&#65289;&#39044;&#31639;&#34920;(&#24449;&#22320;&#211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9"/>
  <sheetViews>
    <sheetView tabSelected="1" view="pageBreakPreview" zoomScale="85" zoomScaleNormal="100" workbookViewId="0">
      <pane ySplit="3" topLeftCell="A4" activePane="bottomLeft" state="frozen"/>
      <selection/>
      <selection pane="bottomLeft" activeCell="A1" sqref="A1:E1"/>
    </sheetView>
  </sheetViews>
  <sheetFormatPr defaultColWidth="9" defaultRowHeight="13.5" outlineLevelCol="4"/>
  <cols>
    <col min="1" max="1" width="10.1666666666667" style="8" customWidth="1"/>
    <col min="2" max="2" width="40.7333333333333" style="9" customWidth="1"/>
    <col min="3" max="3" width="31.7583333333333" style="8" customWidth="1"/>
    <col min="4" max="4" width="23.2916666666667" style="10" customWidth="1"/>
    <col min="5" max="5" width="52.6" style="11" customWidth="1"/>
  </cols>
  <sheetData>
    <row r="1" ht="60" customHeight="1" spans="1:5">
      <c r="A1" s="12" t="s">
        <v>0</v>
      </c>
      <c r="B1" s="12"/>
      <c r="C1" s="12"/>
      <c r="D1" s="13"/>
      <c r="E1" s="14"/>
    </row>
    <row r="2" ht="21" customHeight="1" spans="1:5">
      <c r="A2" s="15"/>
      <c r="B2" s="15"/>
      <c r="C2" s="15"/>
      <c r="D2" s="16"/>
      <c r="E2" s="17" t="s">
        <v>1</v>
      </c>
    </row>
    <row r="3" s="1" customFormat="1" ht="40" customHeight="1" spans="1:5">
      <c r="A3" s="18" t="s">
        <v>2</v>
      </c>
      <c r="B3" s="18" t="s">
        <v>3</v>
      </c>
      <c r="C3" s="18" t="s">
        <v>4</v>
      </c>
      <c r="D3" s="19" t="s">
        <v>5</v>
      </c>
      <c r="E3" s="18" t="s">
        <v>6</v>
      </c>
    </row>
    <row r="4" s="2" customFormat="1" ht="40" customHeight="1" spans="1:5">
      <c r="A4" s="20" t="s">
        <v>7</v>
      </c>
      <c r="B4" s="20"/>
      <c r="C4" s="20"/>
      <c r="D4" s="21">
        <f>D5+D22+D36+D66+D81+D87+D120+D145+D149+D158+D167+D174+D207+D57++D93+D96+D99+D102+D110+D113+D116+D132+D141</f>
        <v>8863.684</v>
      </c>
      <c r="E4" s="22"/>
    </row>
    <row r="5" s="3" customFormat="1" ht="40" customHeight="1" spans="1:5">
      <c r="A5" s="23" t="s">
        <v>8</v>
      </c>
      <c r="B5" s="24"/>
      <c r="C5" s="23"/>
      <c r="D5" s="25">
        <f>D6</f>
        <v>697.2</v>
      </c>
      <c r="E5" s="26"/>
    </row>
    <row r="6" s="4" customFormat="1" ht="40" customHeight="1" spans="1:5">
      <c r="A6" s="27" t="s">
        <v>9</v>
      </c>
      <c r="B6" s="27"/>
      <c r="C6" s="27"/>
      <c r="D6" s="28">
        <f>SUM(D7:D21)</f>
        <v>697.2</v>
      </c>
      <c r="E6" s="29"/>
    </row>
    <row r="7" s="5" customFormat="1" ht="40" customHeight="1" spans="1:5">
      <c r="A7" s="30">
        <v>1</v>
      </c>
      <c r="B7" s="30" t="s">
        <v>10</v>
      </c>
      <c r="C7" s="30" t="s">
        <v>11</v>
      </c>
      <c r="D7" s="31">
        <v>7</v>
      </c>
      <c r="E7" s="32" t="s">
        <v>12</v>
      </c>
    </row>
    <row r="8" s="5" customFormat="1" ht="40" customHeight="1" spans="1:5">
      <c r="A8" s="30">
        <v>2</v>
      </c>
      <c r="B8" s="30" t="s">
        <v>10</v>
      </c>
      <c r="C8" s="30" t="s">
        <v>13</v>
      </c>
      <c r="D8" s="31">
        <v>5</v>
      </c>
      <c r="E8" s="32" t="s">
        <v>14</v>
      </c>
    </row>
    <row r="9" s="5" customFormat="1" ht="40" customHeight="1" spans="1:5">
      <c r="A9" s="30">
        <v>3</v>
      </c>
      <c r="B9" s="30" t="s">
        <v>15</v>
      </c>
      <c r="C9" s="30" t="s">
        <v>11</v>
      </c>
      <c r="D9" s="31">
        <v>2.2</v>
      </c>
      <c r="E9" s="32" t="s">
        <v>16</v>
      </c>
    </row>
    <row r="10" s="5" customFormat="1" ht="40" customHeight="1" spans="1:5">
      <c r="A10" s="30">
        <v>4</v>
      </c>
      <c r="B10" s="30" t="s">
        <v>15</v>
      </c>
      <c r="C10" s="30" t="s">
        <v>13</v>
      </c>
      <c r="D10" s="31">
        <v>1.5</v>
      </c>
      <c r="E10" s="32" t="s">
        <v>17</v>
      </c>
    </row>
    <row r="11" s="5" customFormat="1" ht="40" customHeight="1" spans="1:5">
      <c r="A11" s="30">
        <v>5</v>
      </c>
      <c r="B11" s="30" t="s">
        <v>18</v>
      </c>
      <c r="C11" s="30" t="s">
        <v>19</v>
      </c>
      <c r="D11" s="31">
        <v>8</v>
      </c>
      <c r="E11" s="32" t="s">
        <v>20</v>
      </c>
    </row>
    <row r="12" s="5" customFormat="1" ht="40" customHeight="1" spans="1:5">
      <c r="A12" s="30">
        <v>6</v>
      </c>
      <c r="B12" s="30" t="s">
        <v>21</v>
      </c>
      <c r="C12" s="30" t="s">
        <v>19</v>
      </c>
      <c r="D12" s="31">
        <v>1</v>
      </c>
      <c r="E12" s="32" t="s">
        <v>22</v>
      </c>
    </row>
    <row r="13" s="5" customFormat="1" ht="40" customHeight="1" spans="1:5">
      <c r="A13" s="30">
        <v>7</v>
      </c>
      <c r="B13" s="30" t="s">
        <v>21</v>
      </c>
      <c r="C13" s="30" t="s">
        <v>23</v>
      </c>
      <c r="D13" s="31">
        <v>60</v>
      </c>
      <c r="E13" s="32" t="s">
        <v>24</v>
      </c>
    </row>
    <row r="14" s="5" customFormat="1" ht="40" customHeight="1" spans="1:5">
      <c r="A14" s="30"/>
      <c r="B14" s="30" t="s">
        <v>25</v>
      </c>
      <c r="C14" s="30"/>
      <c r="D14" s="31"/>
      <c r="E14" s="32"/>
    </row>
    <row r="15" s="5" customFormat="1" ht="40" customHeight="1" spans="1:5">
      <c r="A15" s="30">
        <v>8</v>
      </c>
      <c r="B15" s="30" t="s">
        <v>21</v>
      </c>
      <c r="C15" s="30" t="s">
        <v>26</v>
      </c>
      <c r="D15" s="31">
        <v>8</v>
      </c>
      <c r="E15" s="32" t="s">
        <v>27</v>
      </c>
    </row>
    <row r="16" s="5" customFormat="1" ht="40" customHeight="1" spans="1:5">
      <c r="A16" s="30">
        <v>9</v>
      </c>
      <c r="B16" s="30" t="s">
        <v>21</v>
      </c>
      <c r="C16" s="30" t="s">
        <v>28</v>
      </c>
      <c r="D16" s="31">
        <v>0.3</v>
      </c>
      <c r="E16" s="32" t="s">
        <v>29</v>
      </c>
    </row>
    <row r="17" s="5" customFormat="1" ht="40" customHeight="1" spans="1:5">
      <c r="A17" s="30">
        <v>10</v>
      </c>
      <c r="B17" s="30" t="s">
        <v>30</v>
      </c>
      <c r="C17" s="30" t="s">
        <v>31</v>
      </c>
      <c r="D17" s="31">
        <v>300</v>
      </c>
      <c r="E17" s="32" t="s">
        <v>32</v>
      </c>
    </row>
    <row r="18" s="5" customFormat="1" ht="40" customHeight="1" spans="1:5">
      <c r="A18" s="30">
        <v>11</v>
      </c>
      <c r="B18" s="30" t="s">
        <v>33</v>
      </c>
      <c r="C18" s="30"/>
      <c r="D18" s="31">
        <v>30</v>
      </c>
      <c r="E18" s="32"/>
    </row>
    <row r="19" s="5" customFormat="1" ht="40" customHeight="1" spans="1:5">
      <c r="A19" s="30">
        <v>12</v>
      </c>
      <c r="B19" s="30" t="s">
        <v>34</v>
      </c>
      <c r="C19" s="30"/>
      <c r="D19" s="31">
        <v>21.3</v>
      </c>
      <c r="E19" s="32"/>
    </row>
    <row r="20" s="5" customFormat="1" ht="40" customHeight="1" spans="1:5">
      <c r="A20" s="30">
        <v>13</v>
      </c>
      <c r="B20" s="30" t="s">
        <v>35</v>
      </c>
      <c r="C20" s="30" t="s">
        <v>36</v>
      </c>
      <c r="D20" s="31">
        <v>139.7</v>
      </c>
      <c r="E20" s="32" t="s">
        <v>37</v>
      </c>
    </row>
    <row r="21" s="5" customFormat="1" ht="40" customHeight="1" spans="1:5">
      <c r="A21" s="30">
        <v>14</v>
      </c>
      <c r="B21" s="30" t="s">
        <v>35</v>
      </c>
      <c r="C21" s="30" t="s">
        <v>38</v>
      </c>
      <c r="D21" s="31">
        <v>113.2</v>
      </c>
      <c r="E21" s="32" t="s">
        <v>39</v>
      </c>
    </row>
    <row r="22" s="6" customFormat="1" ht="40" customHeight="1" spans="1:5">
      <c r="A22" s="24" t="s">
        <v>40</v>
      </c>
      <c r="B22" s="24"/>
      <c r="C22" s="24"/>
      <c r="D22" s="33">
        <f>D29+D23</f>
        <v>127.53</v>
      </c>
      <c r="E22" s="34"/>
    </row>
    <row r="23" s="4" customFormat="1" ht="40" customHeight="1" spans="1:5">
      <c r="A23" s="27" t="s">
        <v>41</v>
      </c>
      <c r="B23" s="27"/>
      <c r="C23" s="27"/>
      <c r="D23" s="28">
        <f>SUM(D24:D28)</f>
        <v>44.03</v>
      </c>
      <c r="E23" s="29"/>
    </row>
    <row r="24" s="5" customFormat="1" ht="40" customHeight="1" spans="1:5">
      <c r="A24" s="30">
        <v>15</v>
      </c>
      <c r="B24" s="30" t="s">
        <v>42</v>
      </c>
      <c r="C24" s="30" t="s">
        <v>43</v>
      </c>
      <c r="D24" s="31">
        <v>10.33</v>
      </c>
      <c r="E24" s="32" t="s">
        <v>44</v>
      </c>
    </row>
    <row r="25" s="5" customFormat="1" ht="40" customHeight="1" spans="1:5">
      <c r="A25" s="30"/>
      <c r="B25" s="30" t="s">
        <v>45</v>
      </c>
      <c r="C25" s="30"/>
      <c r="D25" s="31"/>
      <c r="E25" s="32"/>
    </row>
    <row r="26" s="5" customFormat="1" ht="40" customHeight="1" spans="1:5">
      <c r="A26" s="30">
        <v>16</v>
      </c>
      <c r="B26" s="30" t="s">
        <v>46</v>
      </c>
      <c r="C26" s="30" t="s">
        <v>47</v>
      </c>
      <c r="D26" s="31">
        <v>1.5</v>
      </c>
      <c r="E26" s="32" t="s">
        <v>48</v>
      </c>
    </row>
    <row r="27" s="5" customFormat="1" ht="40" customHeight="1" spans="1:5">
      <c r="A27" s="30">
        <v>17</v>
      </c>
      <c r="B27" s="30" t="s">
        <v>49</v>
      </c>
      <c r="C27" s="30" t="s">
        <v>50</v>
      </c>
      <c r="D27" s="35">
        <v>32.2</v>
      </c>
      <c r="E27" s="36" t="s">
        <v>51</v>
      </c>
    </row>
    <row r="28" s="5" customFormat="1" ht="40" customHeight="1" spans="1:5">
      <c r="A28" s="30"/>
      <c r="B28" s="30" t="s">
        <v>45</v>
      </c>
      <c r="C28" s="30"/>
      <c r="D28" s="35"/>
      <c r="E28" s="36"/>
    </row>
    <row r="29" s="4" customFormat="1" ht="40" customHeight="1" spans="1:5">
      <c r="A29" s="27" t="s">
        <v>52</v>
      </c>
      <c r="B29" s="27"/>
      <c r="C29" s="27"/>
      <c r="D29" s="28">
        <f>SUM(D30:D35)</f>
        <v>83.5</v>
      </c>
      <c r="E29" s="29"/>
    </row>
    <row r="30" s="5" customFormat="1" ht="40" customHeight="1" spans="1:5">
      <c r="A30" s="30">
        <v>18</v>
      </c>
      <c r="B30" s="30" t="s">
        <v>53</v>
      </c>
      <c r="C30" s="30" t="s">
        <v>47</v>
      </c>
      <c r="D30" s="35">
        <v>14.5</v>
      </c>
      <c r="E30" s="36" t="s">
        <v>54</v>
      </c>
    </row>
    <row r="31" s="5" customFormat="1" ht="40" customHeight="1" spans="1:5">
      <c r="A31" s="30"/>
      <c r="B31" s="30" t="s">
        <v>45</v>
      </c>
      <c r="C31" s="30"/>
      <c r="D31" s="35"/>
      <c r="E31" s="36"/>
    </row>
    <row r="32" s="5" customFormat="1" ht="40" customHeight="1" spans="1:5">
      <c r="A32" s="30">
        <v>19</v>
      </c>
      <c r="B32" s="30" t="s">
        <v>42</v>
      </c>
      <c r="C32" s="30" t="s">
        <v>55</v>
      </c>
      <c r="D32" s="31">
        <v>30</v>
      </c>
      <c r="E32" s="32" t="s">
        <v>56</v>
      </c>
    </row>
    <row r="33" s="5" customFormat="1" ht="40" customHeight="1" spans="1:5">
      <c r="A33" s="30"/>
      <c r="B33" s="30" t="s">
        <v>45</v>
      </c>
      <c r="C33" s="30"/>
      <c r="D33" s="31"/>
      <c r="E33" s="32"/>
    </row>
    <row r="34" s="5" customFormat="1" ht="40" customHeight="1" spans="1:5">
      <c r="A34" s="30">
        <v>20</v>
      </c>
      <c r="B34" s="30" t="s">
        <v>57</v>
      </c>
      <c r="C34" s="30" t="s">
        <v>58</v>
      </c>
      <c r="D34" s="31">
        <v>39</v>
      </c>
      <c r="E34" s="32" t="s">
        <v>59</v>
      </c>
    </row>
    <row r="35" s="5" customFormat="1" ht="40" customHeight="1" spans="1:5">
      <c r="A35" s="30"/>
      <c r="B35" s="30" t="s">
        <v>45</v>
      </c>
      <c r="C35" s="30"/>
      <c r="D35" s="31"/>
      <c r="E35" s="32"/>
    </row>
    <row r="36" s="6" customFormat="1" ht="40" customHeight="1" spans="1:5">
      <c r="A36" s="24" t="s">
        <v>60</v>
      </c>
      <c r="B36" s="24"/>
      <c r="C36" s="24"/>
      <c r="D36" s="33">
        <f>D37+D50</f>
        <v>1055.68</v>
      </c>
      <c r="E36" s="34"/>
    </row>
    <row r="37" s="4" customFormat="1" ht="40" customHeight="1" spans="1:5">
      <c r="A37" s="27" t="s">
        <v>41</v>
      </c>
      <c r="B37" s="27"/>
      <c r="C37" s="27"/>
      <c r="D37" s="28">
        <f>SUM(D38:D49)</f>
        <v>993.68</v>
      </c>
      <c r="E37" s="29"/>
    </row>
    <row r="38" s="5" customFormat="1" ht="40" customHeight="1" spans="1:5">
      <c r="A38" s="30">
        <v>21</v>
      </c>
      <c r="B38" s="30" t="s">
        <v>61</v>
      </c>
      <c r="C38" s="37" t="s">
        <v>62</v>
      </c>
      <c r="D38" s="31">
        <v>90</v>
      </c>
      <c r="E38" s="32" t="s">
        <v>63</v>
      </c>
    </row>
    <row r="39" s="5" customFormat="1" ht="40" customHeight="1" spans="1:5">
      <c r="A39" s="30"/>
      <c r="B39" s="30" t="s">
        <v>45</v>
      </c>
      <c r="C39" s="37"/>
      <c r="D39" s="31"/>
      <c r="E39" s="32"/>
    </row>
    <row r="40" s="5" customFormat="1" ht="40" customHeight="1" spans="1:5">
      <c r="A40" s="30">
        <v>22</v>
      </c>
      <c r="B40" s="30" t="s">
        <v>61</v>
      </c>
      <c r="C40" s="37" t="s">
        <v>36</v>
      </c>
      <c r="D40" s="31"/>
      <c r="E40" s="32" t="s">
        <v>64</v>
      </c>
    </row>
    <row r="41" s="5" customFormat="1" ht="40" customHeight="1" spans="1:5">
      <c r="A41" s="30"/>
      <c r="B41" s="30" t="s">
        <v>45</v>
      </c>
      <c r="C41" s="37"/>
      <c r="D41" s="31"/>
      <c r="E41" s="32"/>
    </row>
    <row r="42" s="5" customFormat="1" ht="40" customHeight="1" spans="1:5">
      <c r="A42" s="30">
        <v>23</v>
      </c>
      <c r="B42" s="30" t="s">
        <v>61</v>
      </c>
      <c r="C42" s="37" t="s">
        <v>65</v>
      </c>
      <c r="D42" s="31"/>
      <c r="E42" s="32" t="s">
        <v>66</v>
      </c>
    </row>
    <row r="43" s="5" customFormat="1" ht="40" customHeight="1" spans="1:5">
      <c r="A43" s="30"/>
      <c r="B43" s="30" t="s">
        <v>67</v>
      </c>
      <c r="C43" s="37"/>
      <c r="D43" s="31"/>
      <c r="E43" s="32"/>
    </row>
    <row r="44" s="5" customFormat="1" ht="40" customHeight="1" spans="1:5">
      <c r="A44" s="30">
        <v>24</v>
      </c>
      <c r="B44" s="30" t="s">
        <v>61</v>
      </c>
      <c r="C44" s="37" t="s">
        <v>68</v>
      </c>
      <c r="D44" s="31"/>
      <c r="E44" s="32" t="s">
        <v>69</v>
      </c>
    </row>
    <row r="45" s="5" customFormat="1" ht="40" customHeight="1" spans="1:5">
      <c r="A45" s="30"/>
      <c r="B45" s="30" t="s">
        <v>67</v>
      </c>
      <c r="C45" s="37"/>
      <c r="D45" s="31"/>
      <c r="E45" s="32"/>
    </row>
    <row r="46" s="5" customFormat="1" ht="80" customHeight="1" spans="1:5">
      <c r="A46" s="30">
        <v>25</v>
      </c>
      <c r="B46" s="30" t="s">
        <v>70</v>
      </c>
      <c r="C46" s="30" t="s">
        <v>71</v>
      </c>
      <c r="D46" s="31">
        <v>661.68</v>
      </c>
      <c r="E46" s="36" t="s">
        <v>72</v>
      </c>
    </row>
    <row r="47" s="5" customFormat="1" ht="40" customHeight="1" spans="1:5">
      <c r="A47" s="30">
        <v>26</v>
      </c>
      <c r="B47" s="30" t="s">
        <v>61</v>
      </c>
      <c r="C47" s="30" t="s">
        <v>36</v>
      </c>
      <c r="D47" s="31">
        <v>48</v>
      </c>
      <c r="E47" s="36" t="s">
        <v>73</v>
      </c>
    </row>
    <row r="48" s="5" customFormat="1" ht="60" customHeight="1" spans="1:5">
      <c r="A48" s="30">
        <v>27</v>
      </c>
      <c r="B48" s="30" t="s">
        <v>74</v>
      </c>
      <c r="C48" s="30" t="s">
        <v>75</v>
      </c>
      <c r="D48" s="31">
        <v>185</v>
      </c>
      <c r="E48" s="36" t="s">
        <v>76</v>
      </c>
    </row>
    <row r="49" s="5" customFormat="1" ht="40" customHeight="1" spans="1:5">
      <c r="A49" s="30">
        <v>28</v>
      </c>
      <c r="B49" s="30" t="s">
        <v>77</v>
      </c>
      <c r="C49" s="30" t="s">
        <v>47</v>
      </c>
      <c r="D49" s="31">
        <v>9</v>
      </c>
      <c r="E49" s="36" t="s">
        <v>78</v>
      </c>
    </row>
    <row r="50" s="4" customFormat="1" ht="40" customHeight="1" spans="1:5">
      <c r="A50" s="27" t="s">
        <v>52</v>
      </c>
      <c r="B50" s="27"/>
      <c r="C50" s="27"/>
      <c r="D50" s="28">
        <f>SUM(D51:D56)</f>
        <v>62</v>
      </c>
      <c r="E50" s="29"/>
    </row>
    <row r="51" s="5" customFormat="1" ht="40" customHeight="1" spans="1:5">
      <c r="A51" s="30">
        <v>29</v>
      </c>
      <c r="B51" s="30" t="s">
        <v>61</v>
      </c>
      <c r="C51" s="37" t="s">
        <v>62</v>
      </c>
      <c r="D51" s="31">
        <v>50</v>
      </c>
      <c r="E51" s="32" t="s">
        <v>63</v>
      </c>
    </row>
    <row r="52" s="5" customFormat="1" ht="40" customHeight="1" spans="1:5">
      <c r="A52" s="30"/>
      <c r="B52" s="30" t="s">
        <v>45</v>
      </c>
      <c r="C52" s="37"/>
      <c r="D52" s="31"/>
      <c r="E52" s="32"/>
    </row>
    <row r="53" s="5" customFormat="1" ht="40" customHeight="1" spans="1:5">
      <c r="A53" s="30">
        <v>30</v>
      </c>
      <c r="B53" s="30" t="s">
        <v>61</v>
      </c>
      <c r="C53" s="37" t="s">
        <v>36</v>
      </c>
      <c r="D53" s="31"/>
      <c r="E53" s="32" t="s">
        <v>64</v>
      </c>
    </row>
    <row r="54" s="5" customFormat="1" ht="40" customHeight="1" spans="1:5">
      <c r="A54" s="30"/>
      <c r="B54" s="30" t="s">
        <v>45</v>
      </c>
      <c r="C54" s="37"/>
      <c r="D54" s="31"/>
      <c r="E54" s="32"/>
    </row>
    <row r="55" s="5" customFormat="1" ht="40" customHeight="1" spans="1:5">
      <c r="A55" s="30">
        <v>31</v>
      </c>
      <c r="B55" s="30" t="s">
        <v>77</v>
      </c>
      <c r="C55" s="30" t="s">
        <v>19</v>
      </c>
      <c r="D55" s="31">
        <v>7</v>
      </c>
      <c r="E55" s="36" t="s">
        <v>79</v>
      </c>
    </row>
    <row r="56" s="5" customFormat="1" ht="40" customHeight="1" spans="1:5">
      <c r="A56" s="30">
        <v>32</v>
      </c>
      <c r="B56" s="30" t="s">
        <v>77</v>
      </c>
      <c r="C56" s="30" t="s">
        <v>47</v>
      </c>
      <c r="D56" s="31">
        <v>5</v>
      </c>
      <c r="E56" s="36" t="s">
        <v>78</v>
      </c>
    </row>
    <row r="57" s="6" customFormat="1" ht="40" customHeight="1" spans="1:5">
      <c r="A57" s="24" t="s">
        <v>80</v>
      </c>
      <c r="B57" s="24"/>
      <c r="C57" s="24"/>
      <c r="D57" s="33">
        <f>D58+D63</f>
        <v>51.964</v>
      </c>
      <c r="E57" s="34"/>
    </row>
    <row r="58" s="4" customFormat="1" ht="40" customHeight="1" spans="1:5">
      <c r="A58" s="27" t="s">
        <v>41</v>
      </c>
      <c r="B58" s="27"/>
      <c r="C58" s="27"/>
      <c r="D58" s="28">
        <f>SUM(D59:D62)</f>
        <v>36.964</v>
      </c>
      <c r="E58" s="29"/>
    </row>
    <row r="59" s="5" customFormat="1" ht="40" customHeight="1" spans="1:5">
      <c r="A59" s="30">
        <v>33</v>
      </c>
      <c r="B59" s="30" t="s">
        <v>81</v>
      </c>
      <c r="C59" s="37" t="s">
        <v>82</v>
      </c>
      <c r="D59" s="31">
        <v>11.964</v>
      </c>
      <c r="E59" s="32" t="s">
        <v>83</v>
      </c>
    </row>
    <row r="60" s="5" customFormat="1" ht="40" customHeight="1" spans="1:5">
      <c r="A60" s="30"/>
      <c r="B60" s="30" t="s">
        <v>45</v>
      </c>
      <c r="C60" s="37"/>
      <c r="D60" s="31"/>
      <c r="E60" s="32"/>
    </row>
    <row r="61" s="5" customFormat="1" ht="40" customHeight="1" spans="1:5">
      <c r="A61" s="30">
        <v>34</v>
      </c>
      <c r="B61" s="30" t="s">
        <v>84</v>
      </c>
      <c r="C61" s="37" t="s">
        <v>47</v>
      </c>
      <c r="D61" s="31">
        <v>25</v>
      </c>
      <c r="E61" s="32" t="s">
        <v>85</v>
      </c>
    </row>
    <row r="62" s="5" customFormat="1" ht="40" customHeight="1" spans="1:5">
      <c r="A62" s="30"/>
      <c r="B62" s="30" t="s">
        <v>45</v>
      </c>
      <c r="C62" s="37"/>
      <c r="D62" s="31"/>
      <c r="E62" s="32"/>
    </row>
    <row r="63" s="4" customFormat="1" ht="40" customHeight="1" spans="1:5">
      <c r="A63" s="27" t="s">
        <v>52</v>
      </c>
      <c r="B63" s="27"/>
      <c r="C63" s="27"/>
      <c r="D63" s="28">
        <f>SUM(D64)</f>
        <v>15</v>
      </c>
      <c r="E63" s="29"/>
    </row>
    <row r="64" s="5" customFormat="1" ht="40" customHeight="1" spans="1:5">
      <c r="A64" s="30">
        <v>35</v>
      </c>
      <c r="B64" s="30" t="s">
        <v>84</v>
      </c>
      <c r="C64" s="37" t="s">
        <v>19</v>
      </c>
      <c r="D64" s="31">
        <v>15</v>
      </c>
      <c r="E64" s="32" t="s">
        <v>86</v>
      </c>
    </row>
    <row r="65" s="5" customFormat="1" ht="40" customHeight="1" spans="1:5">
      <c r="A65" s="30"/>
      <c r="B65" s="30" t="s">
        <v>45</v>
      </c>
      <c r="C65" s="37"/>
      <c r="D65" s="31"/>
      <c r="E65" s="32"/>
    </row>
    <row r="66" s="6" customFormat="1" ht="40" customHeight="1" spans="1:5">
      <c r="A66" s="24" t="s">
        <v>87</v>
      </c>
      <c r="B66" s="24"/>
      <c r="C66" s="24"/>
      <c r="D66" s="33">
        <f>D67+D76</f>
        <v>119.9</v>
      </c>
      <c r="E66" s="34"/>
    </row>
    <row r="67" s="4" customFormat="1" ht="40" customHeight="1" spans="1:5">
      <c r="A67" s="27" t="s">
        <v>41</v>
      </c>
      <c r="B67" s="27"/>
      <c r="C67" s="27"/>
      <c r="D67" s="28">
        <f>SUM(D68:D75)</f>
        <v>77.1</v>
      </c>
      <c r="E67" s="29"/>
    </row>
    <row r="68" s="5" customFormat="1" ht="40" customHeight="1" spans="1:5">
      <c r="A68" s="30">
        <v>36</v>
      </c>
      <c r="B68" s="30" t="s">
        <v>88</v>
      </c>
      <c r="C68" s="30" t="s">
        <v>89</v>
      </c>
      <c r="D68" s="31">
        <v>8.9</v>
      </c>
      <c r="E68" s="36" t="s">
        <v>90</v>
      </c>
    </row>
    <row r="69" s="5" customFormat="1" ht="40" customHeight="1" spans="1:5">
      <c r="A69" s="30"/>
      <c r="B69" s="30" t="s">
        <v>45</v>
      </c>
      <c r="C69" s="30"/>
      <c r="D69" s="31"/>
      <c r="E69" s="36"/>
    </row>
    <row r="70" s="5" customFormat="1" ht="40" customHeight="1" spans="1:5">
      <c r="A70" s="30">
        <v>37</v>
      </c>
      <c r="B70" s="30" t="s">
        <v>88</v>
      </c>
      <c r="C70" s="30" t="s">
        <v>43</v>
      </c>
      <c r="D70" s="31">
        <v>11.4</v>
      </c>
      <c r="E70" s="36" t="s">
        <v>91</v>
      </c>
    </row>
    <row r="71" s="5" customFormat="1" ht="40" customHeight="1" spans="1:5">
      <c r="A71" s="30"/>
      <c r="B71" s="30" t="s">
        <v>45</v>
      </c>
      <c r="C71" s="30"/>
      <c r="D71" s="31"/>
      <c r="E71" s="36"/>
    </row>
    <row r="72" s="5" customFormat="1" ht="40" customHeight="1" spans="1:5">
      <c r="A72" s="30">
        <v>38</v>
      </c>
      <c r="B72" s="30" t="s">
        <v>88</v>
      </c>
      <c r="C72" s="30" t="s">
        <v>47</v>
      </c>
      <c r="D72" s="31">
        <v>51</v>
      </c>
      <c r="E72" s="36" t="s">
        <v>92</v>
      </c>
    </row>
    <row r="73" s="5" customFormat="1" ht="40" customHeight="1" spans="1:5">
      <c r="A73" s="30"/>
      <c r="B73" s="30" t="s">
        <v>45</v>
      </c>
      <c r="C73" s="30"/>
      <c r="D73" s="31"/>
      <c r="E73" s="36"/>
    </row>
    <row r="74" s="5" customFormat="1" ht="40" customHeight="1" spans="1:5">
      <c r="A74" s="30">
        <v>39</v>
      </c>
      <c r="B74" s="30" t="s">
        <v>88</v>
      </c>
      <c r="C74" s="30" t="s">
        <v>93</v>
      </c>
      <c r="D74" s="31">
        <v>5.8</v>
      </c>
      <c r="E74" s="36" t="s">
        <v>94</v>
      </c>
    </row>
    <row r="75" s="5" customFormat="1" ht="40" customHeight="1" spans="1:5">
      <c r="A75" s="30"/>
      <c r="B75" s="30" t="s">
        <v>45</v>
      </c>
      <c r="C75" s="30"/>
      <c r="D75" s="31"/>
      <c r="E75" s="36"/>
    </row>
    <row r="76" s="4" customFormat="1" ht="40" customHeight="1" spans="1:5">
      <c r="A76" s="27" t="s">
        <v>52</v>
      </c>
      <c r="B76" s="27"/>
      <c r="C76" s="27"/>
      <c r="D76" s="28">
        <f>SUM(D77:D80)</f>
        <v>42.8</v>
      </c>
      <c r="E76" s="29"/>
    </row>
    <row r="77" s="5" customFormat="1" ht="40" customHeight="1" spans="1:5">
      <c r="A77" s="30">
        <v>40</v>
      </c>
      <c r="B77" s="30" t="s">
        <v>88</v>
      </c>
      <c r="C77" s="30" t="s">
        <v>95</v>
      </c>
      <c r="D77" s="31">
        <v>20</v>
      </c>
      <c r="E77" s="36" t="s">
        <v>92</v>
      </c>
    </row>
    <row r="78" s="5" customFormat="1" ht="40" customHeight="1" spans="1:5">
      <c r="A78" s="30"/>
      <c r="B78" s="30" t="s">
        <v>45</v>
      </c>
      <c r="C78" s="30"/>
      <c r="D78" s="31"/>
      <c r="E78" s="36"/>
    </row>
    <row r="79" s="5" customFormat="1" ht="40" customHeight="1" spans="1:5">
      <c r="A79" s="30">
        <v>41</v>
      </c>
      <c r="B79" s="30" t="s">
        <v>88</v>
      </c>
      <c r="C79" s="30" t="s">
        <v>43</v>
      </c>
      <c r="D79" s="31">
        <v>22.8</v>
      </c>
      <c r="E79" s="36" t="s">
        <v>91</v>
      </c>
    </row>
    <row r="80" s="5" customFormat="1" ht="40" customHeight="1" spans="1:5">
      <c r="A80" s="30"/>
      <c r="B80" s="30" t="s">
        <v>45</v>
      </c>
      <c r="C80" s="30"/>
      <c r="D80" s="31"/>
      <c r="E80" s="36"/>
    </row>
    <row r="81" s="3" customFormat="1" ht="40" customHeight="1" spans="1:5">
      <c r="A81" s="23" t="s">
        <v>96</v>
      </c>
      <c r="B81" s="24"/>
      <c r="C81" s="23"/>
      <c r="D81" s="25">
        <f>D82+D84</f>
        <v>170</v>
      </c>
      <c r="E81" s="26"/>
    </row>
    <row r="82" s="4" customFormat="1" ht="40" customHeight="1" spans="1:5">
      <c r="A82" s="27" t="s">
        <v>41</v>
      </c>
      <c r="B82" s="27"/>
      <c r="C82" s="27"/>
      <c r="D82" s="28">
        <f>D83</f>
        <v>150</v>
      </c>
      <c r="E82" s="29"/>
    </row>
    <row r="83" s="5" customFormat="1" ht="80" customHeight="1" spans="1:5">
      <c r="A83" s="30">
        <v>42</v>
      </c>
      <c r="B83" s="30" t="s">
        <v>67</v>
      </c>
      <c r="C83" s="30" t="s">
        <v>97</v>
      </c>
      <c r="D83" s="31">
        <v>150</v>
      </c>
      <c r="E83" s="38" t="s">
        <v>98</v>
      </c>
    </row>
    <row r="84" s="4" customFormat="1" ht="40" customHeight="1" spans="1:5">
      <c r="A84" s="27" t="s">
        <v>52</v>
      </c>
      <c r="B84" s="27"/>
      <c r="C84" s="27"/>
      <c r="D84" s="28">
        <f>SUM(D85:D86)</f>
        <v>20</v>
      </c>
      <c r="E84" s="29"/>
    </row>
    <row r="85" s="5" customFormat="1" ht="40" customHeight="1" spans="1:5">
      <c r="A85" s="30">
        <v>43</v>
      </c>
      <c r="B85" s="30" t="s">
        <v>99</v>
      </c>
      <c r="C85" s="30" t="s">
        <v>19</v>
      </c>
      <c r="D85" s="31">
        <v>20</v>
      </c>
      <c r="E85" s="36" t="s">
        <v>100</v>
      </c>
    </row>
    <row r="86" s="5" customFormat="1" ht="40" customHeight="1" spans="1:5">
      <c r="A86" s="30"/>
      <c r="B86" s="30" t="s">
        <v>45</v>
      </c>
      <c r="C86" s="30"/>
      <c r="D86" s="31"/>
      <c r="E86" s="36"/>
    </row>
    <row r="87" s="3" customFormat="1" ht="40" customHeight="1" spans="1:5">
      <c r="A87" s="23" t="s">
        <v>101</v>
      </c>
      <c r="B87" s="24"/>
      <c r="C87" s="23"/>
      <c r="D87" s="25">
        <f>D88+D90</f>
        <v>30.9</v>
      </c>
      <c r="E87" s="26"/>
    </row>
    <row r="88" s="4" customFormat="1" ht="40" customHeight="1" spans="1:5">
      <c r="A88" s="27" t="s">
        <v>41</v>
      </c>
      <c r="B88" s="27"/>
      <c r="C88" s="27"/>
      <c r="D88" s="28">
        <f>SUM(D89:D89)</f>
        <v>7.9</v>
      </c>
      <c r="E88" s="29"/>
    </row>
    <row r="89" s="5" customFormat="1" ht="50" customHeight="1" spans="1:5">
      <c r="A89" s="30">
        <v>44</v>
      </c>
      <c r="B89" s="30" t="s">
        <v>102</v>
      </c>
      <c r="C89" s="30" t="s">
        <v>103</v>
      </c>
      <c r="D89" s="31">
        <v>7.9</v>
      </c>
      <c r="E89" s="32" t="s">
        <v>104</v>
      </c>
    </row>
    <row r="90" s="4" customFormat="1" ht="40" customHeight="1" spans="1:5">
      <c r="A90" s="27" t="s">
        <v>52</v>
      </c>
      <c r="B90" s="27"/>
      <c r="C90" s="27"/>
      <c r="D90" s="28">
        <f>SUM(D91:D92)</f>
        <v>23</v>
      </c>
      <c r="E90" s="29"/>
    </row>
    <row r="91" s="5" customFormat="1" ht="40" customHeight="1" spans="1:5">
      <c r="A91" s="30">
        <v>45</v>
      </c>
      <c r="B91" s="30" t="s">
        <v>102</v>
      </c>
      <c r="C91" s="30" t="s">
        <v>105</v>
      </c>
      <c r="D91" s="31">
        <v>18</v>
      </c>
      <c r="E91" s="32" t="s">
        <v>106</v>
      </c>
    </row>
    <row r="92" s="5" customFormat="1" ht="50" customHeight="1" spans="1:5">
      <c r="A92" s="30">
        <v>46</v>
      </c>
      <c r="B92" s="30" t="s">
        <v>107</v>
      </c>
      <c r="C92" s="30" t="s">
        <v>108</v>
      </c>
      <c r="D92" s="31">
        <v>5</v>
      </c>
      <c r="E92" s="32" t="s">
        <v>109</v>
      </c>
    </row>
    <row r="93" s="3" customFormat="1" ht="40" customHeight="1" spans="1:5">
      <c r="A93" s="23" t="s">
        <v>110</v>
      </c>
      <c r="B93" s="24"/>
      <c r="C93" s="23"/>
      <c r="D93" s="25">
        <f>D94</f>
        <v>3.2</v>
      </c>
      <c r="E93" s="26"/>
    </row>
    <row r="94" s="4" customFormat="1" ht="40" customHeight="1" spans="1:5">
      <c r="A94" s="27" t="s">
        <v>9</v>
      </c>
      <c r="B94" s="27"/>
      <c r="C94" s="27"/>
      <c r="D94" s="28">
        <f>SUM(D95)</f>
        <v>3.2</v>
      </c>
      <c r="E94" s="29"/>
    </row>
    <row r="95" s="5" customFormat="1" ht="40" customHeight="1" spans="1:5">
      <c r="A95" s="30">
        <v>47</v>
      </c>
      <c r="B95" s="30" t="s">
        <v>111</v>
      </c>
      <c r="C95" s="30" t="s">
        <v>112</v>
      </c>
      <c r="D95" s="31">
        <v>3.2</v>
      </c>
      <c r="E95" s="32" t="s">
        <v>113</v>
      </c>
    </row>
    <row r="96" s="3" customFormat="1" ht="40" customHeight="1" spans="1:5">
      <c r="A96" s="23" t="s">
        <v>114</v>
      </c>
      <c r="B96" s="24"/>
      <c r="C96" s="23"/>
      <c r="D96" s="25">
        <f>D97</f>
        <v>1</v>
      </c>
      <c r="E96" s="26"/>
    </row>
    <row r="97" s="4" customFormat="1" ht="40" customHeight="1" spans="1:5">
      <c r="A97" s="27" t="s">
        <v>9</v>
      </c>
      <c r="B97" s="27"/>
      <c r="C97" s="27"/>
      <c r="D97" s="28">
        <f>SUM(D98)</f>
        <v>1</v>
      </c>
      <c r="E97" s="29"/>
    </row>
    <row r="98" s="5" customFormat="1" ht="40" customHeight="1" spans="1:5">
      <c r="A98" s="30">
        <v>48</v>
      </c>
      <c r="B98" s="30" t="s">
        <v>115</v>
      </c>
      <c r="C98" s="30" t="s">
        <v>19</v>
      </c>
      <c r="D98" s="31">
        <v>1</v>
      </c>
      <c r="E98" s="32" t="s">
        <v>116</v>
      </c>
    </row>
    <row r="99" s="3" customFormat="1" ht="40" customHeight="1" spans="1:5">
      <c r="A99" s="23" t="s">
        <v>117</v>
      </c>
      <c r="B99" s="24"/>
      <c r="C99" s="23"/>
      <c r="D99" s="25">
        <f>D100</f>
        <v>0.6</v>
      </c>
      <c r="E99" s="26"/>
    </row>
    <row r="100" s="4" customFormat="1" ht="40" customHeight="1" spans="1:5">
      <c r="A100" s="27" t="s">
        <v>9</v>
      </c>
      <c r="B100" s="27"/>
      <c r="C100" s="27"/>
      <c r="D100" s="28">
        <f>SUM(D101)</f>
        <v>0.6</v>
      </c>
      <c r="E100" s="29"/>
    </row>
    <row r="101" s="5" customFormat="1" ht="40" customHeight="1" spans="1:5">
      <c r="A101" s="30">
        <v>49</v>
      </c>
      <c r="B101" s="30" t="s">
        <v>118</v>
      </c>
      <c r="C101" s="30" t="s">
        <v>19</v>
      </c>
      <c r="D101" s="31">
        <v>0.6</v>
      </c>
      <c r="E101" s="32" t="s">
        <v>119</v>
      </c>
    </row>
    <row r="102" s="3" customFormat="1" ht="40" customHeight="1" spans="1:5">
      <c r="A102" s="23" t="s">
        <v>120</v>
      </c>
      <c r="B102" s="24"/>
      <c r="C102" s="23"/>
      <c r="D102" s="25">
        <f>D103</f>
        <v>225.5</v>
      </c>
      <c r="E102" s="26"/>
    </row>
    <row r="103" s="4" customFormat="1" ht="40" customHeight="1" spans="1:5">
      <c r="A103" s="27" t="s">
        <v>9</v>
      </c>
      <c r="B103" s="27"/>
      <c r="C103" s="27"/>
      <c r="D103" s="28">
        <f>SUM(D104:D109)</f>
        <v>225.5</v>
      </c>
      <c r="E103" s="29"/>
    </row>
    <row r="104" s="5" customFormat="1" ht="40" customHeight="1" spans="1:5">
      <c r="A104" s="30">
        <v>50</v>
      </c>
      <c r="B104" s="30" t="s">
        <v>121</v>
      </c>
      <c r="C104" s="30" t="s">
        <v>122</v>
      </c>
      <c r="D104" s="31">
        <v>199.5</v>
      </c>
      <c r="E104" s="36" t="s">
        <v>123</v>
      </c>
    </row>
    <row r="105" s="5" customFormat="1" ht="40" customHeight="1" spans="1:5">
      <c r="A105" s="30"/>
      <c r="B105" s="30" t="s">
        <v>67</v>
      </c>
      <c r="C105" s="30"/>
      <c r="D105" s="31"/>
      <c r="E105" s="36"/>
    </row>
    <row r="106" s="5" customFormat="1" ht="40" customHeight="1" spans="1:5">
      <c r="A106" s="30">
        <v>51</v>
      </c>
      <c r="B106" s="30" t="s">
        <v>124</v>
      </c>
      <c r="C106" s="30" t="s">
        <v>19</v>
      </c>
      <c r="D106" s="31">
        <v>6</v>
      </c>
      <c r="E106" s="36" t="s">
        <v>125</v>
      </c>
    </row>
    <row r="107" s="5" customFormat="1" ht="40" customHeight="1" spans="1:5">
      <c r="A107" s="30"/>
      <c r="B107" s="30" t="s">
        <v>45</v>
      </c>
      <c r="C107" s="30"/>
      <c r="D107" s="31"/>
      <c r="E107" s="36"/>
    </row>
    <row r="108" s="5" customFormat="1" ht="40" customHeight="1" spans="1:5">
      <c r="A108" s="30">
        <v>52</v>
      </c>
      <c r="B108" s="30" t="s">
        <v>126</v>
      </c>
      <c r="C108" s="30" t="s">
        <v>19</v>
      </c>
      <c r="D108" s="31">
        <v>20</v>
      </c>
      <c r="E108" s="36" t="s">
        <v>127</v>
      </c>
    </row>
    <row r="109" s="5" customFormat="1" ht="40" customHeight="1" spans="1:5">
      <c r="A109" s="30"/>
      <c r="B109" s="30" t="s">
        <v>45</v>
      </c>
      <c r="C109" s="30"/>
      <c r="D109" s="31"/>
      <c r="E109" s="36"/>
    </row>
    <row r="110" s="3" customFormat="1" ht="40" customHeight="1" spans="1:5">
      <c r="A110" s="23" t="s">
        <v>128</v>
      </c>
      <c r="B110" s="24"/>
      <c r="C110" s="23"/>
      <c r="D110" s="25">
        <f>D111</f>
        <v>13</v>
      </c>
      <c r="E110" s="26"/>
    </row>
    <row r="111" s="4" customFormat="1" ht="40" customHeight="1" spans="1:5">
      <c r="A111" s="27" t="s">
        <v>9</v>
      </c>
      <c r="B111" s="27"/>
      <c r="C111" s="27"/>
      <c r="D111" s="28">
        <f>SUM(D112)</f>
        <v>13</v>
      </c>
      <c r="E111" s="29"/>
    </row>
    <row r="112" s="5" customFormat="1" ht="40" customHeight="1" spans="1:5">
      <c r="A112" s="30">
        <v>53</v>
      </c>
      <c r="B112" s="30" t="s">
        <v>129</v>
      </c>
      <c r="C112" s="30" t="s">
        <v>19</v>
      </c>
      <c r="D112" s="31">
        <v>13</v>
      </c>
      <c r="E112" s="32" t="s">
        <v>130</v>
      </c>
    </row>
    <row r="113" s="3" customFormat="1" ht="40" customHeight="1" spans="1:5">
      <c r="A113" s="23" t="s">
        <v>131</v>
      </c>
      <c r="B113" s="24"/>
      <c r="C113" s="23"/>
      <c r="D113" s="25">
        <f>D114</f>
        <v>3</v>
      </c>
      <c r="E113" s="26"/>
    </row>
    <row r="114" s="4" customFormat="1" ht="40" customHeight="1" spans="1:5">
      <c r="A114" s="27" t="s">
        <v>9</v>
      </c>
      <c r="B114" s="27"/>
      <c r="C114" s="27"/>
      <c r="D114" s="28">
        <f>SUM(D115)</f>
        <v>3</v>
      </c>
      <c r="E114" s="29"/>
    </row>
    <row r="115" s="5" customFormat="1" ht="40" customHeight="1" spans="1:5">
      <c r="A115" s="30">
        <v>54</v>
      </c>
      <c r="B115" s="30" t="s">
        <v>132</v>
      </c>
      <c r="C115" s="30" t="s">
        <v>19</v>
      </c>
      <c r="D115" s="31">
        <v>3</v>
      </c>
      <c r="E115" s="32" t="s">
        <v>133</v>
      </c>
    </row>
    <row r="116" s="3" customFormat="1" ht="40" customHeight="1" spans="1:5">
      <c r="A116" s="23" t="s">
        <v>134</v>
      </c>
      <c r="B116" s="24"/>
      <c r="C116" s="23"/>
      <c r="D116" s="25">
        <f>D117</f>
        <v>30</v>
      </c>
      <c r="E116" s="26"/>
    </row>
    <row r="117" s="4" customFormat="1" ht="40" customHeight="1" spans="1:5">
      <c r="A117" s="27" t="s">
        <v>9</v>
      </c>
      <c r="B117" s="27"/>
      <c r="C117" s="27"/>
      <c r="D117" s="28">
        <f>SUM(D118:D119)</f>
        <v>30</v>
      </c>
      <c r="E117" s="29"/>
    </row>
    <row r="118" s="5" customFormat="1" ht="40" customHeight="1" spans="1:5">
      <c r="A118" s="30">
        <v>55</v>
      </c>
      <c r="B118" s="30" t="s">
        <v>135</v>
      </c>
      <c r="C118" s="30" t="s">
        <v>19</v>
      </c>
      <c r="D118" s="31">
        <v>15</v>
      </c>
      <c r="E118" s="32" t="s">
        <v>136</v>
      </c>
    </row>
    <row r="119" s="3" customFormat="1" ht="40" customHeight="1" spans="1:5">
      <c r="A119" s="30"/>
      <c r="B119" s="30" t="s">
        <v>45</v>
      </c>
      <c r="C119" s="30"/>
      <c r="D119" s="31">
        <v>15</v>
      </c>
      <c r="E119" s="32"/>
    </row>
    <row r="120" s="3" customFormat="1" ht="40" customHeight="1" spans="1:5">
      <c r="A120" s="23" t="s">
        <v>137</v>
      </c>
      <c r="B120" s="24"/>
      <c r="C120" s="23"/>
      <c r="D120" s="25">
        <f>D121</f>
        <v>4294.3</v>
      </c>
      <c r="E120" s="26"/>
    </row>
    <row r="121" s="4" customFormat="1" ht="40" customHeight="1" spans="1:5">
      <c r="A121" s="27" t="s">
        <v>9</v>
      </c>
      <c r="B121" s="27"/>
      <c r="C121" s="27"/>
      <c r="D121" s="28">
        <f>SUM(D122:D131)</f>
        <v>4294.3</v>
      </c>
      <c r="E121" s="29"/>
    </row>
    <row r="122" s="5" customFormat="1" ht="40" customHeight="1" spans="1:5">
      <c r="A122" s="30">
        <v>56</v>
      </c>
      <c r="B122" s="30" t="s">
        <v>138</v>
      </c>
      <c r="C122" s="30" t="s">
        <v>47</v>
      </c>
      <c r="D122" s="31">
        <v>60</v>
      </c>
      <c r="E122" s="32" t="s">
        <v>139</v>
      </c>
    </row>
    <row r="123" s="5" customFormat="1" ht="40" customHeight="1" spans="1:5">
      <c r="A123" s="30">
        <v>57</v>
      </c>
      <c r="B123" s="30" t="s">
        <v>140</v>
      </c>
      <c r="C123" s="30" t="s">
        <v>141</v>
      </c>
      <c r="D123" s="31">
        <v>50</v>
      </c>
      <c r="E123" s="32" t="s">
        <v>142</v>
      </c>
    </row>
    <row r="124" s="5" customFormat="1" ht="40" customHeight="1" spans="1:5">
      <c r="A124" s="30">
        <v>58</v>
      </c>
      <c r="B124" s="30" t="s">
        <v>138</v>
      </c>
      <c r="C124" s="30" t="s">
        <v>55</v>
      </c>
      <c r="D124" s="31">
        <v>50</v>
      </c>
      <c r="E124" s="32" t="s">
        <v>143</v>
      </c>
    </row>
    <row r="125" s="5" customFormat="1" ht="40" customHeight="1" spans="1:5">
      <c r="A125" s="30">
        <v>59</v>
      </c>
      <c r="B125" s="30" t="s">
        <v>138</v>
      </c>
      <c r="C125" s="30" t="s">
        <v>26</v>
      </c>
      <c r="D125" s="31">
        <v>60</v>
      </c>
      <c r="E125" s="32" t="s">
        <v>144</v>
      </c>
    </row>
    <row r="126" s="5" customFormat="1" ht="40" customHeight="1" spans="1:5">
      <c r="A126" s="30">
        <v>60</v>
      </c>
      <c r="B126" s="30" t="s">
        <v>138</v>
      </c>
      <c r="C126" s="30" t="s">
        <v>145</v>
      </c>
      <c r="D126" s="31">
        <v>60</v>
      </c>
      <c r="E126" s="32" t="s">
        <v>146</v>
      </c>
    </row>
    <row r="127" s="5" customFormat="1" ht="40" customHeight="1" spans="1:5">
      <c r="A127" s="30">
        <v>61</v>
      </c>
      <c r="B127" s="30" t="s">
        <v>147</v>
      </c>
      <c r="C127" s="30" t="s">
        <v>148</v>
      </c>
      <c r="D127" s="31">
        <v>4000</v>
      </c>
      <c r="E127" s="32" t="s">
        <v>149</v>
      </c>
    </row>
    <row r="128" s="5" customFormat="1" ht="40" customHeight="1" spans="1:5">
      <c r="A128" s="30">
        <v>62</v>
      </c>
      <c r="B128" s="30" t="s">
        <v>147</v>
      </c>
      <c r="C128" s="30" t="s">
        <v>150</v>
      </c>
      <c r="D128" s="31"/>
      <c r="E128" s="32" t="s">
        <v>151</v>
      </c>
    </row>
    <row r="129" s="5" customFormat="1" ht="112" customHeight="1" spans="1:5">
      <c r="A129" s="30">
        <v>63</v>
      </c>
      <c r="B129" s="30" t="s">
        <v>138</v>
      </c>
      <c r="C129" s="30" t="s">
        <v>152</v>
      </c>
      <c r="D129" s="31"/>
      <c r="E129" s="38" t="s">
        <v>153</v>
      </c>
    </row>
    <row r="130" s="5" customFormat="1" ht="40" customHeight="1" spans="1:5">
      <c r="A130" s="30">
        <v>64</v>
      </c>
      <c r="B130" s="30" t="s">
        <v>138</v>
      </c>
      <c r="C130" s="30" t="s">
        <v>62</v>
      </c>
      <c r="D130" s="31"/>
      <c r="E130" s="32" t="s">
        <v>62</v>
      </c>
    </row>
    <row r="131" s="5" customFormat="1" ht="40" customHeight="1" spans="1:5">
      <c r="A131" s="30">
        <v>65</v>
      </c>
      <c r="B131" s="30" t="s">
        <v>138</v>
      </c>
      <c r="C131" s="30" t="s">
        <v>154</v>
      </c>
      <c r="D131" s="31">
        <v>14.3</v>
      </c>
      <c r="E131" s="32" t="s">
        <v>155</v>
      </c>
    </row>
    <row r="132" s="3" customFormat="1" ht="40" customHeight="1" spans="1:5">
      <c r="A132" s="23" t="s">
        <v>156</v>
      </c>
      <c r="B132" s="24"/>
      <c r="C132" s="23"/>
      <c r="D132" s="25">
        <f>D133+D138</f>
        <v>121.9</v>
      </c>
      <c r="E132" s="26"/>
    </row>
    <row r="133" s="4" customFormat="1" ht="40" customHeight="1" spans="1:5">
      <c r="A133" s="27" t="s">
        <v>41</v>
      </c>
      <c r="B133" s="27"/>
      <c r="C133" s="27"/>
      <c r="D133" s="28">
        <f>SUM(D136,D134)</f>
        <v>103.9</v>
      </c>
      <c r="E133" s="29"/>
    </row>
    <row r="134" s="5" customFormat="1" ht="40" customHeight="1" spans="1:5">
      <c r="A134" s="30">
        <v>66</v>
      </c>
      <c r="B134" s="30" t="s">
        <v>157</v>
      </c>
      <c r="C134" s="30" t="s">
        <v>158</v>
      </c>
      <c r="D134" s="31">
        <v>91</v>
      </c>
      <c r="E134" s="32" t="s">
        <v>159</v>
      </c>
    </row>
    <row r="135" s="5" customFormat="1" ht="40" customHeight="1" spans="1:5">
      <c r="A135" s="30"/>
      <c r="B135" s="30" t="s">
        <v>67</v>
      </c>
      <c r="C135" s="30"/>
      <c r="D135" s="31"/>
      <c r="E135" s="32"/>
    </row>
    <row r="136" s="5" customFormat="1" ht="40" customHeight="1" spans="1:5">
      <c r="A136" s="30">
        <v>67</v>
      </c>
      <c r="B136" s="30" t="s">
        <v>157</v>
      </c>
      <c r="C136" s="30" t="s">
        <v>47</v>
      </c>
      <c r="D136" s="31">
        <v>12.9</v>
      </c>
      <c r="E136" s="32" t="s">
        <v>160</v>
      </c>
    </row>
    <row r="137" s="5" customFormat="1" ht="40" customHeight="1" spans="1:5">
      <c r="A137" s="30"/>
      <c r="B137" s="30" t="s">
        <v>45</v>
      </c>
      <c r="C137" s="30"/>
      <c r="D137" s="31"/>
      <c r="E137" s="32"/>
    </row>
    <row r="138" s="4" customFormat="1" ht="40" customHeight="1" spans="1:5">
      <c r="A138" s="27" t="s">
        <v>52</v>
      </c>
      <c r="B138" s="27"/>
      <c r="C138" s="27"/>
      <c r="D138" s="28">
        <f>SUM(D139:D140)</f>
        <v>18</v>
      </c>
      <c r="E138" s="29"/>
    </row>
    <row r="139" s="5" customFormat="1" ht="40" customHeight="1" spans="1:5">
      <c r="A139" s="30">
        <v>68</v>
      </c>
      <c r="B139" s="30" t="s">
        <v>157</v>
      </c>
      <c r="C139" s="30" t="s">
        <v>47</v>
      </c>
      <c r="D139" s="31">
        <v>18</v>
      </c>
      <c r="E139" s="32" t="s">
        <v>161</v>
      </c>
    </row>
    <row r="140" s="5" customFormat="1" ht="40" customHeight="1" spans="1:5">
      <c r="A140" s="30"/>
      <c r="B140" s="30" t="s">
        <v>45</v>
      </c>
      <c r="C140" s="30"/>
      <c r="D140" s="31"/>
      <c r="E140" s="32"/>
    </row>
    <row r="141" s="3" customFormat="1" ht="40" customHeight="1" spans="1:5">
      <c r="A141" s="23" t="s">
        <v>162</v>
      </c>
      <c r="B141" s="24"/>
      <c r="C141" s="23"/>
      <c r="D141" s="25">
        <f>D142</f>
        <v>102.9</v>
      </c>
      <c r="E141" s="26"/>
    </row>
    <row r="142" s="4" customFormat="1" ht="40" customHeight="1" spans="1:5">
      <c r="A142" s="27" t="s">
        <v>9</v>
      </c>
      <c r="B142" s="27"/>
      <c r="C142" s="27"/>
      <c r="D142" s="28">
        <f>SUM(D143:D144)</f>
        <v>102.9</v>
      </c>
      <c r="E142" s="29"/>
    </row>
    <row r="143" s="5" customFormat="1" ht="52" customHeight="1" spans="1:5">
      <c r="A143" s="30">
        <v>69</v>
      </c>
      <c r="B143" s="30" t="s">
        <v>163</v>
      </c>
      <c r="C143" s="30" t="s">
        <v>55</v>
      </c>
      <c r="D143" s="31">
        <v>100</v>
      </c>
      <c r="E143" s="32" t="s">
        <v>164</v>
      </c>
    </row>
    <row r="144" s="5" customFormat="1" ht="40" customHeight="1" spans="1:5">
      <c r="A144" s="30">
        <v>70</v>
      </c>
      <c r="B144" s="30" t="s">
        <v>163</v>
      </c>
      <c r="C144" s="30" t="s">
        <v>165</v>
      </c>
      <c r="D144" s="31">
        <v>2.9</v>
      </c>
      <c r="E144" s="32" t="s">
        <v>166</v>
      </c>
    </row>
    <row r="145" s="3" customFormat="1" ht="40" customHeight="1" spans="1:5">
      <c r="A145" s="23" t="s">
        <v>167</v>
      </c>
      <c r="B145" s="24"/>
      <c r="C145" s="23"/>
      <c r="D145" s="25">
        <f>D146</f>
        <v>74</v>
      </c>
      <c r="E145" s="26"/>
    </row>
    <row r="146" s="4" customFormat="1" ht="40" customHeight="1" spans="1:5">
      <c r="A146" s="27" t="s">
        <v>9</v>
      </c>
      <c r="B146" s="27"/>
      <c r="C146" s="27"/>
      <c r="D146" s="28">
        <f>D147+D148</f>
        <v>74</v>
      </c>
      <c r="E146" s="29"/>
    </row>
    <row r="147" s="5" customFormat="1" ht="136" customHeight="1" spans="1:5">
      <c r="A147" s="39">
        <v>71</v>
      </c>
      <c r="B147" s="39" t="s">
        <v>168</v>
      </c>
      <c r="C147" s="39" t="s">
        <v>169</v>
      </c>
      <c r="D147" s="40">
        <v>25</v>
      </c>
      <c r="E147" s="41" t="s">
        <v>170</v>
      </c>
    </row>
    <row r="148" s="5" customFormat="1" ht="40" customHeight="1" spans="1:5">
      <c r="A148" s="39">
        <v>72</v>
      </c>
      <c r="B148" s="39" t="s">
        <v>171</v>
      </c>
      <c r="C148" s="39" t="s">
        <v>172</v>
      </c>
      <c r="D148" s="40">
        <v>49</v>
      </c>
      <c r="E148" s="42" t="s">
        <v>173</v>
      </c>
    </row>
    <row r="149" s="3" customFormat="1" ht="40" customHeight="1" spans="1:5">
      <c r="A149" s="23" t="s">
        <v>174</v>
      </c>
      <c r="B149" s="24"/>
      <c r="C149" s="23"/>
      <c r="D149" s="25">
        <f>D150</f>
        <v>42.5</v>
      </c>
      <c r="E149" s="26"/>
    </row>
    <row r="150" s="4" customFormat="1" ht="40" customHeight="1" spans="1:5">
      <c r="A150" s="27" t="s">
        <v>9</v>
      </c>
      <c r="B150" s="27"/>
      <c r="C150" s="27"/>
      <c r="D150" s="28">
        <f>SUM(D151:D157)</f>
        <v>42.5</v>
      </c>
      <c r="E150" s="29"/>
    </row>
    <row r="151" s="5" customFormat="1" ht="40" customHeight="1" spans="1:5">
      <c r="A151" s="30">
        <v>73</v>
      </c>
      <c r="B151" s="30" t="s">
        <v>175</v>
      </c>
      <c r="C151" s="30" t="s">
        <v>55</v>
      </c>
      <c r="D151" s="31">
        <v>25</v>
      </c>
      <c r="E151" s="32" t="s">
        <v>176</v>
      </c>
    </row>
    <row r="152" s="5" customFormat="1" ht="40" customHeight="1" spans="1:5">
      <c r="A152" s="30">
        <v>74</v>
      </c>
      <c r="B152" s="30" t="s">
        <v>175</v>
      </c>
      <c r="C152" s="30" t="s">
        <v>105</v>
      </c>
      <c r="D152" s="31">
        <v>0.8</v>
      </c>
      <c r="E152" s="32" t="s">
        <v>177</v>
      </c>
    </row>
    <row r="153" s="5" customFormat="1" ht="40" customHeight="1" spans="1:5">
      <c r="A153" s="30">
        <v>75</v>
      </c>
      <c r="B153" s="30" t="s">
        <v>175</v>
      </c>
      <c r="C153" s="30" t="s">
        <v>19</v>
      </c>
      <c r="D153" s="31">
        <v>4.2</v>
      </c>
      <c r="E153" s="32" t="s">
        <v>178</v>
      </c>
    </row>
    <row r="154" s="5" customFormat="1" ht="40" customHeight="1" spans="1:5">
      <c r="A154" s="30">
        <v>76</v>
      </c>
      <c r="B154" s="30" t="s">
        <v>10</v>
      </c>
      <c r="C154" s="30" t="s">
        <v>11</v>
      </c>
      <c r="D154" s="31">
        <v>2</v>
      </c>
      <c r="E154" s="32" t="s">
        <v>12</v>
      </c>
    </row>
    <row r="155" s="5" customFormat="1" ht="40" customHeight="1" spans="1:5">
      <c r="A155" s="30">
        <v>77</v>
      </c>
      <c r="B155" s="30" t="s">
        <v>10</v>
      </c>
      <c r="C155" s="30" t="s">
        <v>13</v>
      </c>
      <c r="D155" s="31">
        <v>3</v>
      </c>
      <c r="E155" s="32" t="s">
        <v>14</v>
      </c>
    </row>
    <row r="156" s="5" customFormat="1" ht="40" customHeight="1" spans="1:5">
      <c r="A156" s="30">
        <v>78</v>
      </c>
      <c r="B156" s="39" t="s">
        <v>171</v>
      </c>
      <c r="C156" s="39" t="s">
        <v>172</v>
      </c>
      <c r="D156" s="31">
        <v>4.5</v>
      </c>
      <c r="E156" s="32" t="s">
        <v>173</v>
      </c>
    </row>
    <row r="157" s="5" customFormat="1" ht="60" customHeight="1" spans="1:5">
      <c r="A157" s="30">
        <v>79</v>
      </c>
      <c r="B157" s="30" t="s">
        <v>168</v>
      </c>
      <c r="C157" s="30" t="s">
        <v>179</v>
      </c>
      <c r="D157" s="31">
        <v>3</v>
      </c>
      <c r="E157" s="32" t="s">
        <v>180</v>
      </c>
    </row>
    <row r="158" s="6" customFormat="1" ht="40" customHeight="1" spans="1:5">
      <c r="A158" s="24" t="s">
        <v>181</v>
      </c>
      <c r="B158" s="24"/>
      <c r="C158" s="24"/>
      <c r="D158" s="33">
        <f>D159</f>
        <v>30.5</v>
      </c>
      <c r="E158" s="34"/>
    </row>
    <row r="159" s="4" customFormat="1" ht="40" customHeight="1" spans="1:5">
      <c r="A159" s="27" t="s">
        <v>9</v>
      </c>
      <c r="B159" s="27"/>
      <c r="C159" s="27"/>
      <c r="D159" s="28">
        <f>SUM(D160:D166)</f>
        <v>30.5</v>
      </c>
      <c r="E159" s="29"/>
    </row>
    <row r="160" s="5" customFormat="1" ht="40" customHeight="1" spans="1:5">
      <c r="A160" s="30">
        <v>80</v>
      </c>
      <c r="B160" s="30" t="s">
        <v>182</v>
      </c>
      <c r="C160" s="30" t="s">
        <v>183</v>
      </c>
      <c r="D160" s="31">
        <v>20</v>
      </c>
      <c r="E160" s="32" t="s">
        <v>90</v>
      </c>
    </row>
    <row r="161" s="5" customFormat="1" ht="40" customHeight="1" spans="1:5">
      <c r="A161" s="30">
        <v>81</v>
      </c>
      <c r="B161" s="30" t="s">
        <v>182</v>
      </c>
      <c r="C161" s="30" t="s">
        <v>184</v>
      </c>
      <c r="D161" s="31">
        <v>0.1</v>
      </c>
      <c r="E161" s="32" t="s">
        <v>185</v>
      </c>
    </row>
    <row r="162" s="5" customFormat="1" ht="40" customHeight="1" spans="1:5">
      <c r="A162" s="30">
        <v>82</v>
      </c>
      <c r="B162" s="30" t="s">
        <v>10</v>
      </c>
      <c r="C162" s="30" t="s">
        <v>13</v>
      </c>
      <c r="D162" s="31">
        <v>2</v>
      </c>
      <c r="E162" s="32" t="s">
        <v>13</v>
      </c>
    </row>
    <row r="163" s="5" customFormat="1" ht="40" customHeight="1" spans="1:5">
      <c r="A163" s="30">
        <v>83</v>
      </c>
      <c r="B163" s="30" t="s">
        <v>10</v>
      </c>
      <c r="C163" s="30" t="s">
        <v>11</v>
      </c>
      <c r="D163" s="31">
        <v>1</v>
      </c>
      <c r="E163" s="32" t="s">
        <v>11</v>
      </c>
    </row>
    <row r="164" s="5" customFormat="1" ht="40" customHeight="1" spans="1:5">
      <c r="A164" s="30">
        <v>84</v>
      </c>
      <c r="B164" s="30" t="s">
        <v>186</v>
      </c>
      <c r="C164" s="30" t="s">
        <v>13</v>
      </c>
      <c r="D164" s="31">
        <v>3</v>
      </c>
      <c r="E164" s="32" t="s">
        <v>187</v>
      </c>
    </row>
    <row r="165" s="5" customFormat="1" ht="40" customHeight="1" spans="1:5">
      <c r="A165" s="30">
        <v>85</v>
      </c>
      <c r="B165" s="30" t="s">
        <v>186</v>
      </c>
      <c r="C165" s="30" t="s">
        <v>11</v>
      </c>
      <c r="D165" s="31">
        <v>2.4</v>
      </c>
      <c r="E165" s="32" t="s">
        <v>11</v>
      </c>
    </row>
    <row r="166" s="5" customFormat="1" ht="40" customHeight="1" spans="1:5">
      <c r="A166" s="30">
        <v>86</v>
      </c>
      <c r="B166" s="30" t="s">
        <v>182</v>
      </c>
      <c r="C166" s="30" t="s">
        <v>188</v>
      </c>
      <c r="D166" s="31">
        <v>2</v>
      </c>
      <c r="E166" s="32" t="s">
        <v>19</v>
      </c>
    </row>
    <row r="167" s="3" customFormat="1" ht="40" customHeight="1" spans="1:5">
      <c r="A167" s="23" t="s">
        <v>189</v>
      </c>
      <c r="B167" s="24"/>
      <c r="C167" s="23"/>
      <c r="D167" s="25">
        <f>D168</f>
        <v>8.5</v>
      </c>
      <c r="E167" s="26"/>
    </row>
    <row r="168" s="4" customFormat="1" ht="40" customHeight="1" spans="1:5">
      <c r="A168" s="27" t="s">
        <v>9</v>
      </c>
      <c r="B168" s="27"/>
      <c r="C168" s="27"/>
      <c r="D168" s="28">
        <f>SUM(D169:D173)</f>
        <v>8.5</v>
      </c>
      <c r="E168" s="29"/>
    </row>
    <row r="169" s="5" customFormat="1" ht="40" customHeight="1" spans="1:5">
      <c r="A169" s="30">
        <v>87</v>
      </c>
      <c r="B169" s="30" t="s">
        <v>10</v>
      </c>
      <c r="C169" s="30" t="s">
        <v>13</v>
      </c>
      <c r="D169" s="31">
        <v>1</v>
      </c>
      <c r="E169" s="32" t="s">
        <v>14</v>
      </c>
    </row>
    <row r="170" s="5" customFormat="1" ht="40" customHeight="1" spans="1:5">
      <c r="A170" s="30">
        <v>88</v>
      </c>
      <c r="B170" s="30" t="s">
        <v>190</v>
      </c>
      <c r="C170" s="30" t="s">
        <v>154</v>
      </c>
      <c r="D170" s="31">
        <v>0.5</v>
      </c>
      <c r="E170" s="32" t="s">
        <v>154</v>
      </c>
    </row>
    <row r="171" s="5" customFormat="1" ht="40" customHeight="1" spans="1:5">
      <c r="A171" s="30">
        <v>89</v>
      </c>
      <c r="B171" s="30" t="s">
        <v>191</v>
      </c>
      <c r="C171" s="30" t="s">
        <v>19</v>
      </c>
      <c r="D171" s="43">
        <v>2</v>
      </c>
      <c r="E171" s="32" t="s">
        <v>19</v>
      </c>
    </row>
    <row r="172" s="5" customFormat="1" ht="40" customHeight="1" spans="1:5">
      <c r="A172" s="30">
        <v>90</v>
      </c>
      <c r="B172" s="39" t="s">
        <v>171</v>
      </c>
      <c r="C172" s="39" t="s">
        <v>172</v>
      </c>
      <c r="D172" s="31">
        <v>2.5</v>
      </c>
      <c r="E172" s="32" t="s">
        <v>173</v>
      </c>
    </row>
    <row r="173" s="5" customFormat="1" ht="40" customHeight="1" spans="1:5">
      <c r="A173" s="30">
        <v>91</v>
      </c>
      <c r="B173" s="30" t="s">
        <v>168</v>
      </c>
      <c r="C173" s="30" t="s">
        <v>192</v>
      </c>
      <c r="D173" s="31">
        <v>2.5</v>
      </c>
      <c r="E173" s="32" t="s">
        <v>193</v>
      </c>
    </row>
    <row r="174" s="6" customFormat="1" ht="40" customHeight="1" spans="1:5">
      <c r="A174" s="24" t="s">
        <v>194</v>
      </c>
      <c r="B174" s="24"/>
      <c r="C174" s="24"/>
      <c r="D174" s="33">
        <f>D175+D195</f>
        <v>1659.01</v>
      </c>
      <c r="E174" s="34"/>
    </row>
    <row r="175" s="4" customFormat="1" ht="40" customHeight="1" spans="1:5">
      <c r="A175" s="27" t="s">
        <v>41</v>
      </c>
      <c r="B175" s="27"/>
      <c r="C175" s="27"/>
      <c r="D175" s="28">
        <f>SUM(D176:D194)</f>
        <v>1433.41</v>
      </c>
      <c r="E175" s="29"/>
    </row>
    <row r="176" s="5" customFormat="1" ht="40" customHeight="1" spans="1:5">
      <c r="A176" s="39">
        <v>92</v>
      </c>
      <c r="B176" s="30" t="s">
        <v>195</v>
      </c>
      <c r="C176" s="37" t="s">
        <v>196</v>
      </c>
      <c r="D176" s="40">
        <v>100</v>
      </c>
      <c r="E176" s="32" t="s">
        <v>197</v>
      </c>
    </row>
    <row r="177" s="5" customFormat="1" ht="40" customHeight="1" spans="1:5">
      <c r="A177" s="39">
        <v>93</v>
      </c>
      <c r="B177" s="30" t="s">
        <v>195</v>
      </c>
      <c r="C177" s="37" t="s">
        <v>196</v>
      </c>
      <c r="D177" s="40"/>
      <c r="E177" s="32" t="s">
        <v>198</v>
      </c>
    </row>
    <row r="178" s="5" customFormat="1" ht="40" customHeight="1" spans="1:5">
      <c r="A178" s="39">
        <v>94</v>
      </c>
      <c r="B178" s="30" t="s">
        <v>195</v>
      </c>
      <c r="C178" s="37" t="s">
        <v>199</v>
      </c>
      <c r="D178" s="40">
        <v>1.5</v>
      </c>
      <c r="E178" s="32" t="s">
        <v>200</v>
      </c>
    </row>
    <row r="179" s="5" customFormat="1" ht="40" customHeight="1" spans="1:5">
      <c r="A179" s="39">
        <v>95</v>
      </c>
      <c r="B179" s="30" t="s">
        <v>201</v>
      </c>
      <c r="C179" s="37" t="s">
        <v>13</v>
      </c>
      <c r="D179" s="40">
        <v>40</v>
      </c>
      <c r="E179" s="32" t="s">
        <v>202</v>
      </c>
    </row>
    <row r="180" s="5" customFormat="1" ht="40" customHeight="1" spans="1:5">
      <c r="A180" s="39">
        <v>96</v>
      </c>
      <c r="B180" s="30" t="s">
        <v>195</v>
      </c>
      <c r="C180" s="37" t="s">
        <v>203</v>
      </c>
      <c r="D180" s="35">
        <v>50</v>
      </c>
      <c r="E180" s="32" t="s">
        <v>204</v>
      </c>
    </row>
    <row r="181" s="5" customFormat="1" ht="40" customHeight="1" spans="1:5">
      <c r="A181" s="39"/>
      <c r="B181" s="30" t="s">
        <v>205</v>
      </c>
      <c r="C181" s="37"/>
      <c r="D181" s="35"/>
      <c r="E181" s="32"/>
    </row>
    <row r="182" s="5" customFormat="1" ht="40" customHeight="1" spans="1:5">
      <c r="A182" s="39">
        <v>97</v>
      </c>
      <c r="B182" s="30" t="s">
        <v>195</v>
      </c>
      <c r="C182" s="37" t="s">
        <v>203</v>
      </c>
      <c r="D182" s="35">
        <v>50</v>
      </c>
      <c r="E182" s="32" t="s">
        <v>206</v>
      </c>
    </row>
    <row r="183" s="5" customFormat="1" ht="40" customHeight="1" spans="1:5">
      <c r="A183" s="39"/>
      <c r="B183" s="30" t="s">
        <v>205</v>
      </c>
      <c r="C183" s="37"/>
      <c r="D183" s="35"/>
      <c r="E183" s="32"/>
    </row>
    <row r="184" s="5" customFormat="1" ht="60" customHeight="1" spans="1:5">
      <c r="A184" s="39">
        <v>98</v>
      </c>
      <c r="B184" s="30" t="s">
        <v>67</v>
      </c>
      <c r="C184" s="37" t="s">
        <v>207</v>
      </c>
      <c r="D184" s="35">
        <v>50</v>
      </c>
      <c r="E184" s="32" t="s">
        <v>208</v>
      </c>
    </row>
    <row r="185" s="5" customFormat="1" ht="60" customHeight="1" spans="1:5">
      <c r="A185" s="39">
        <v>99</v>
      </c>
      <c r="B185" s="39" t="s">
        <v>209</v>
      </c>
      <c r="C185" s="37" t="s">
        <v>196</v>
      </c>
      <c r="D185" s="35">
        <v>472.31</v>
      </c>
      <c r="E185" s="32" t="s">
        <v>210</v>
      </c>
    </row>
    <row r="186" s="5" customFormat="1" ht="60" customHeight="1" spans="1:5">
      <c r="A186" s="39">
        <v>100</v>
      </c>
      <c r="B186" s="39" t="s">
        <v>211</v>
      </c>
      <c r="C186" s="37" t="s">
        <v>203</v>
      </c>
      <c r="D186" s="35">
        <v>219.6</v>
      </c>
      <c r="E186" s="32" t="s">
        <v>212</v>
      </c>
    </row>
    <row r="187" s="5" customFormat="1" ht="40" customHeight="1" spans="1:5">
      <c r="A187" s="39">
        <v>101</v>
      </c>
      <c r="B187" s="39" t="s">
        <v>213</v>
      </c>
      <c r="C187" s="37" t="s">
        <v>58</v>
      </c>
      <c r="D187" s="35">
        <v>100</v>
      </c>
      <c r="E187" s="32" t="s">
        <v>214</v>
      </c>
    </row>
    <row r="188" s="5" customFormat="1" ht="40" customHeight="1" spans="1:5">
      <c r="A188" s="39"/>
      <c r="B188" s="30" t="s">
        <v>67</v>
      </c>
      <c r="C188" s="37"/>
      <c r="D188" s="35"/>
      <c r="E188" s="32"/>
    </row>
    <row r="189" s="5" customFormat="1" ht="40" customHeight="1" spans="1:5">
      <c r="A189" s="39">
        <v>102</v>
      </c>
      <c r="B189" s="39" t="s">
        <v>213</v>
      </c>
      <c r="C189" s="37" t="s">
        <v>215</v>
      </c>
      <c r="D189" s="35">
        <v>100</v>
      </c>
      <c r="E189" s="32" t="s">
        <v>216</v>
      </c>
    </row>
    <row r="190" s="5" customFormat="1" ht="40" customHeight="1" spans="1:5">
      <c r="A190" s="39"/>
      <c r="B190" s="30" t="s">
        <v>67</v>
      </c>
      <c r="C190" s="37"/>
      <c r="D190" s="35"/>
      <c r="E190" s="32"/>
    </row>
    <row r="191" s="5" customFormat="1" ht="40" customHeight="1" spans="1:5">
      <c r="A191" s="39">
        <v>103</v>
      </c>
      <c r="B191" s="39" t="s">
        <v>213</v>
      </c>
      <c r="C191" s="37" t="s">
        <v>215</v>
      </c>
      <c r="D191" s="35">
        <v>200</v>
      </c>
      <c r="E191" s="32" t="s">
        <v>217</v>
      </c>
    </row>
    <row r="192" s="5" customFormat="1" ht="40" customHeight="1" spans="1:5">
      <c r="A192" s="39"/>
      <c r="B192" s="30" t="s">
        <v>67</v>
      </c>
      <c r="C192" s="37"/>
      <c r="D192" s="35"/>
      <c r="E192" s="32"/>
    </row>
    <row r="193" s="5" customFormat="1" ht="40" customHeight="1" spans="1:5">
      <c r="A193" s="39">
        <v>104</v>
      </c>
      <c r="B193" s="39" t="s">
        <v>213</v>
      </c>
      <c r="C193" s="30" t="s">
        <v>152</v>
      </c>
      <c r="D193" s="35">
        <v>50</v>
      </c>
      <c r="E193" s="32" t="s">
        <v>218</v>
      </c>
    </row>
    <row r="194" s="5" customFormat="1" ht="40" customHeight="1" spans="1:5">
      <c r="A194" s="39"/>
      <c r="B194" s="30" t="s">
        <v>67</v>
      </c>
      <c r="C194" s="30"/>
      <c r="D194" s="35"/>
      <c r="E194" s="32"/>
    </row>
    <row r="195" s="4" customFormat="1" ht="40" customHeight="1" spans="1:5">
      <c r="A195" s="27" t="s">
        <v>52</v>
      </c>
      <c r="B195" s="27"/>
      <c r="C195" s="27"/>
      <c r="D195" s="28">
        <f>SUM(D196:D206)</f>
        <v>225.6</v>
      </c>
      <c r="E195" s="29"/>
    </row>
    <row r="196" s="7" customFormat="1" ht="40" customHeight="1" spans="1:5">
      <c r="A196" s="44">
        <v>105</v>
      </c>
      <c r="B196" s="30" t="s">
        <v>201</v>
      </c>
      <c r="C196" s="37" t="s">
        <v>13</v>
      </c>
      <c r="D196" s="35">
        <v>20</v>
      </c>
      <c r="E196" s="32" t="s">
        <v>219</v>
      </c>
    </row>
    <row r="197" s="7" customFormat="1" ht="40" customHeight="1" spans="1:5">
      <c r="A197" s="44">
        <v>106</v>
      </c>
      <c r="B197" s="30" t="s">
        <v>201</v>
      </c>
      <c r="C197" s="37" t="s">
        <v>11</v>
      </c>
      <c r="D197" s="35">
        <v>5</v>
      </c>
      <c r="E197" s="32" t="s">
        <v>220</v>
      </c>
    </row>
    <row r="198" s="7" customFormat="1" ht="40" customHeight="1" spans="1:5">
      <c r="A198" s="44">
        <v>107</v>
      </c>
      <c r="B198" s="30" t="s">
        <v>195</v>
      </c>
      <c r="C198" s="37" t="s">
        <v>55</v>
      </c>
      <c r="D198" s="35">
        <v>8</v>
      </c>
      <c r="E198" s="32" t="s">
        <v>221</v>
      </c>
    </row>
    <row r="199" s="7" customFormat="1" ht="40" customHeight="1" spans="1:5">
      <c r="A199" s="44">
        <v>108</v>
      </c>
      <c r="B199" s="30" t="s">
        <v>195</v>
      </c>
      <c r="C199" s="37" t="s">
        <v>19</v>
      </c>
      <c r="D199" s="35">
        <v>10</v>
      </c>
      <c r="E199" s="32" t="s">
        <v>222</v>
      </c>
    </row>
    <row r="200" s="7" customFormat="1" ht="40" customHeight="1" spans="1:5">
      <c r="A200" s="44">
        <v>109</v>
      </c>
      <c r="B200" s="30" t="s">
        <v>195</v>
      </c>
      <c r="C200" s="37" t="s">
        <v>196</v>
      </c>
      <c r="D200" s="35">
        <v>50</v>
      </c>
      <c r="E200" s="32" t="s">
        <v>223</v>
      </c>
    </row>
    <row r="201" s="5" customFormat="1" ht="40" customHeight="1" spans="1:5">
      <c r="A201" s="44">
        <v>110</v>
      </c>
      <c r="B201" s="30" t="s">
        <v>195</v>
      </c>
      <c r="C201" s="37" t="s">
        <v>36</v>
      </c>
      <c r="D201" s="35">
        <v>21.6</v>
      </c>
      <c r="E201" s="32" t="s">
        <v>224</v>
      </c>
    </row>
    <row r="202" s="5" customFormat="1" ht="40" customHeight="1" spans="1:5">
      <c r="A202" s="44">
        <v>111</v>
      </c>
      <c r="B202" s="30" t="s">
        <v>195</v>
      </c>
      <c r="C202" s="37" t="s">
        <v>199</v>
      </c>
      <c r="D202" s="35">
        <v>2</v>
      </c>
      <c r="E202" s="32" t="s">
        <v>225</v>
      </c>
    </row>
    <row r="203" s="5" customFormat="1" ht="40" customHeight="1" spans="1:5">
      <c r="A203" s="44">
        <v>112</v>
      </c>
      <c r="B203" s="39" t="s">
        <v>226</v>
      </c>
      <c r="C203" s="39" t="s">
        <v>165</v>
      </c>
      <c r="D203" s="40">
        <v>1.5</v>
      </c>
      <c r="E203" s="42" t="s">
        <v>227</v>
      </c>
    </row>
    <row r="204" s="5" customFormat="1" ht="40" customHeight="1" spans="1:5">
      <c r="A204" s="44">
        <v>113</v>
      </c>
      <c r="B204" s="39" t="s">
        <v>171</v>
      </c>
      <c r="C204" s="39" t="s">
        <v>172</v>
      </c>
      <c r="D204" s="31">
        <v>2.5</v>
      </c>
      <c r="E204" s="32" t="s">
        <v>173</v>
      </c>
    </row>
    <row r="205" s="5" customFormat="1" ht="40" customHeight="1" spans="1:5">
      <c r="A205" s="44">
        <v>114</v>
      </c>
      <c r="B205" s="39" t="s">
        <v>213</v>
      </c>
      <c r="C205" s="39" t="s">
        <v>215</v>
      </c>
      <c r="D205" s="40">
        <v>100</v>
      </c>
      <c r="E205" s="42" t="s">
        <v>228</v>
      </c>
    </row>
    <row r="206" s="5" customFormat="1" ht="40" customHeight="1" spans="1:5">
      <c r="A206" s="44">
        <v>115</v>
      </c>
      <c r="B206" s="39" t="s">
        <v>213</v>
      </c>
      <c r="C206" s="39" t="s">
        <v>141</v>
      </c>
      <c r="D206" s="40">
        <v>5</v>
      </c>
      <c r="E206" s="42" t="s">
        <v>161</v>
      </c>
    </row>
    <row r="207" s="3" customFormat="1" ht="40" customHeight="1" spans="1:5">
      <c r="A207" s="23" t="s">
        <v>229</v>
      </c>
      <c r="B207" s="24"/>
      <c r="C207" s="23"/>
      <c r="D207" s="25">
        <f>D208</f>
        <v>0.6</v>
      </c>
      <c r="E207" s="26"/>
    </row>
    <row r="208" s="4" customFormat="1" ht="40" customHeight="1" spans="1:5">
      <c r="A208" s="27" t="s">
        <v>9</v>
      </c>
      <c r="B208" s="27"/>
      <c r="C208" s="27"/>
      <c r="D208" s="28">
        <f>D209</f>
        <v>0.6</v>
      </c>
      <c r="E208" s="29"/>
    </row>
    <row r="209" s="5" customFormat="1" ht="40" customHeight="1" spans="1:5">
      <c r="A209" s="39">
        <v>116</v>
      </c>
      <c r="B209" s="39" t="s">
        <v>168</v>
      </c>
      <c r="C209" s="39" t="s">
        <v>230</v>
      </c>
      <c r="D209" s="40">
        <v>0.6</v>
      </c>
      <c r="E209" s="42" t="s">
        <v>231</v>
      </c>
    </row>
  </sheetData>
  <mergeCells count="195">
    <mergeCell ref="A1:E1"/>
    <mergeCell ref="A4:C4"/>
    <mergeCell ref="A5:C5"/>
    <mergeCell ref="A6:C6"/>
    <mergeCell ref="A22:C22"/>
    <mergeCell ref="A23:C23"/>
    <mergeCell ref="A29:C29"/>
    <mergeCell ref="A36:C36"/>
    <mergeCell ref="A37:C37"/>
    <mergeCell ref="A50:C50"/>
    <mergeCell ref="A57:C57"/>
    <mergeCell ref="A58:C58"/>
    <mergeCell ref="A63:C63"/>
    <mergeCell ref="A66:C66"/>
    <mergeCell ref="A67:C67"/>
    <mergeCell ref="A76:C76"/>
    <mergeCell ref="A81:C81"/>
    <mergeCell ref="A82:C82"/>
    <mergeCell ref="A84:C84"/>
    <mergeCell ref="A87:C87"/>
    <mergeCell ref="A88:C88"/>
    <mergeCell ref="A90:C90"/>
    <mergeCell ref="A93:C93"/>
    <mergeCell ref="A94:C94"/>
    <mergeCell ref="A96:C96"/>
    <mergeCell ref="A97:C97"/>
    <mergeCell ref="A99:C99"/>
    <mergeCell ref="A100:C100"/>
    <mergeCell ref="A102:C102"/>
    <mergeCell ref="A103:C103"/>
    <mergeCell ref="A110:C110"/>
    <mergeCell ref="A111:C111"/>
    <mergeCell ref="A113:C113"/>
    <mergeCell ref="A114:C114"/>
    <mergeCell ref="A116:C116"/>
    <mergeCell ref="A117:C117"/>
    <mergeCell ref="A120:C120"/>
    <mergeCell ref="A121:C121"/>
    <mergeCell ref="A132:C132"/>
    <mergeCell ref="A133:C133"/>
    <mergeCell ref="A138:C138"/>
    <mergeCell ref="A141:C141"/>
    <mergeCell ref="A142:C142"/>
    <mergeCell ref="A145:C145"/>
    <mergeCell ref="A146:C146"/>
    <mergeCell ref="A149:C149"/>
    <mergeCell ref="A150:C150"/>
    <mergeCell ref="A158:C158"/>
    <mergeCell ref="A159:C159"/>
    <mergeCell ref="A167:C167"/>
    <mergeCell ref="A168:C168"/>
    <mergeCell ref="A174:C174"/>
    <mergeCell ref="A175:C175"/>
    <mergeCell ref="A195:C195"/>
    <mergeCell ref="A207:C207"/>
    <mergeCell ref="A208:C208"/>
    <mergeCell ref="A13:A14"/>
    <mergeCell ref="A24:A25"/>
    <mergeCell ref="A27:A28"/>
    <mergeCell ref="A30:A31"/>
    <mergeCell ref="A32:A33"/>
    <mergeCell ref="A34:A35"/>
    <mergeCell ref="A38:A39"/>
    <mergeCell ref="A40:A41"/>
    <mergeCell ref="A42:A43"/>
    <mergeCell ref="A44:A45"/>
    <mergeCell ref="A51:A52"/>
    <mergeCell ref="A53:A54"/>
    <mergeCell ref="A59:A60"/>
    <mergeCell ref="A61:A62"/>
    <mergeCell ref="A64:A65"/>
    <mergeCell ref="A68:A69"/>
    <mergeCell ref="A70:A71"/>
    <mergeCell ref="A72:A73"/>
    <mergeCell ref="A74:A75"/>
    <mergeCell ref="A77:A78"/>
    <mergeCell ref="A79:A80"/>
    <mergeCell ref="A85:A86"/>
    <mergeCell ref="A104:A105"/>
    <mergeCell ref="A106:A107"/>
    <mergeCell ref="A108:A109"/>
    <mergeCell ref="A118:A119"/>
    <mergeCell ref="A134:A135"/>
    <mergeCell ref="A136:A137"/>
    <mergeCell ref="A139:A140"/>
    <mergeCell ref="A180:A181"/>
    <mergeCell ref="A182:A183"/>
    <mergeCell ref="A187:A188"/>
    <mergeCell ref="A189:A190"/>
    <mergeCell ref="A191:A192"/>
    <mergeCell ref="A193:A194"/>
    <mergeCell ref="C13:C14"/>
    <mergeCell ref="C17:C19"/>
    <mergeCell ref="C24:C25"/>
    <mergeCell ref="C27:C28"/>
    <mergeCell ref="C30:C31"/>
    <mergeCell ref="C32:C33"/>
    <mergeCell ref="C34:C35"/>
    <mergeCell ref="C38:C39"/>
    <mergeCell ref="C40:C41"/>
    <mergeCell ref="C42:C43"/>
    <mergeCell ref="C44:C45"/>
    <mergeCell ref="C51:C52"/>
    <mergeCell ref="C53:C54"/>
    <mergeCell ref="C59:C60"/>
    <mergeCell ref="C61:C62"/>
    <mergeCell ref="C64:C65"/>
    <mergeCell ref="C68:C69"/>
    <mergeCell ref="C70:C71"/>
    <mergeCell ref="C72:C73"/>
    <mergeCell ref="C74:C75"/>
    <mergeCell ref="C77:C78"/>
    <mergeCell ref="C79:C80"/>
    <mergeCell ref="C85:C86"/>
    <mergeCell ref="C104:C105"/>
    <mergeCell ref="C106:C107"/>
    <mergeCell ref="C108:C109"/>
    <mergeCell ref="C118:C119"/>
    <mergeCell ref="C134:C135"/>
    <mergeCell ref="C136:C137"/>
    <mergeCell ref="C139:C140"/>
    <mergeCell ref="C180:C181"/>
    <mergeCell ref="C182:C183"/>
    <mergeCell ref="C187:C188"/>
    <mergeCell ref="C189:C190"/>
    <mergeCell ref="C191:C192"/>
    <mergeCell ref="C193:C194"/>
    <mergeCell ref="D13:D14"/>
    <mergeCell ref="D24:D25"/>
    <mergeCell ref="D27:D28"/>
    <mergeCell ref="D30:D31"/>
    <mergeCell ref="D32:D33"/>
    <mergeCell ref="D34:D35"/>
    <mergeCell ref="D38:D45"/>
    <mergeCell ref="D51:D54"/>
    <mergeCell ref="D59:D60"/>
    <mergeCell ref="D61:D62"/>
    <mergeCell ref="D64:D65"/>
    <mergeCell ref="D68:D69"/>
    <mergeCell ref="D70:D71"/>
    <mergeCell ref="D72:D73"/>
    <mergeCell ref="D74:D75"/>
    <mergeCell ref="D77:D78"/>
    <mergeCell ref="D79:D80"/>
    <mergeCell ref="D85:D86"/>
    <mergeCell ref="D104:D105"/>
    <mergeCell ref="D106:D107"/>
    <mergeCell ref="D108:D109"/>
    <mergeCell ref="D127:D130"/>
    <mergeCell ref="D134:D135"/>
    <mergeCell ref="D136:D137"/>
    <mergeCell ref="D139:D140"/>
    <mergeCell ref="D176:D177"/>
    <mergeCell ref="D180:D181"/>
    <mergeCell ref="D182:D183"/>
    <mergeCell ref="D187:D188"/>
    <mergeCell ref="D189:D190"/>
    <mergeCell ref="D191:D192"/>
    <mergeCell ref="D193:D194"/>
    <mergeCell ref="E13:E14"/>
    <mergeCell ref="E17:E19"/>
    <mergeCell ref="E24:E25"/>
    <mergeCell ref="E27:E28"/>
    <mergeCell ref="E30:E31"/>
    <mergeCell ref="E32:E33"/>
    <mergeCell ref="E34:E35"/>
    <mergeCell ref="E38:E39"/>
    <mergeCell ref="E40:E41"/>
    <mergeCell ref="E42:E43"/>
    <mergeCell ref="E44:E45"/>
    <mergeCell ref="E51:E52"/>
    <mergeCell ref="E53:E54"/>
    <mergeCell ref="E59:E60"/>
    <mergeCell ref="E61:E62"/>
    <mergeCell ref="E64:E65"/>
    <mergeCell ref="E68:E69"/>
    <mergeCell ref="E70:E71"/>
    <mergeCell ref="E72:E73"/>
    <mergeCell ref="E74:E75"/>
    <mergeCell ref="E77:E78"/>
    <mergeCell ref="E79:E80"/>
    <mergeCell ref="E85:E86"/>
    <mergeCell ref="E104:E105"/>
    <mergeCell ref="E106:E107"/>
    <mergeCell ref="E108:E109"/>
    <mergeCell ref="E118:E119"/>
    <mergeCell ref="E134:E135"/>
    <mergeCell ref="E136:E137"/>
    <mergeCell ref="E139:E140"/>
    <mergeCell ref="E180:E181"/>
    <mergeCell ref="E182:E183"/>
    <mergeCell ref="E187:E188"/>
    <mergeCell ref="E189:E190"/>
    <mergeCell ref="E191:E192"/>
    <mergeCell ref="E193:E194"/>
  </mergeCells>
  <dataValidations count="4">
    <dataValidation type="list" allowBlank="1" showInputMessage="1" showErrorMessage="1" sqref="C26">
      <formula1>[1]Sheet2!#REF!</formula1>
    </dataValidation>
    <dataValidation type="list" allowBlank="1" showInputMessage="1" showErrorMessage="1" sqref="C160 C161 C166 C162:C165">
      <formula1>[2]Sheet2!#REF!</formula1>
    </dataValidation>
    <dataValidation type="list" allowBlank="1" showInputMessage="1" showErrorMessage="1" sqref="C123 C126 C127 C129">
      <formula1>[4]Sheet2!#REF!</formula1>
    </dataValidation>
    <dataValidation type="list" allowBlank="1" showInputMessage="1" showErrorMessage="1" sqref="C187 C188 C189 C190 C191 C192 C193 C194">
      <formula1>[3]Sheet2!#REF!</formula1>
    </dataValidation>
  </dataValidations>
  <pageMargins left="0.826388888888889" right="0.0784722222222222" top="0.472222222222222" bottom="0.354166666666667" header="0.236111111111111" footer="0.0784722222222222"/>
  <pageSetup paperSize="9" scale="55" firstPageNumber="32" fitToHeight="0" orientation="portrait" useFirstPageNumber="1" horizontalDpi="600"/>
  <headerFooter>
    <oddFooter>&amp;C&amp;16&amp;P</oddFooter>
  </headerFooter>
  <rowBreaks count="8" manualBreakCount="8">
    <brk id="33" max="4" man="1"/>
    <brk id="62" max="4" man="1"/>
    <brk id="91" max="4" man="1"/>
    <brk id="121" max="4" man="1"/>
    <brk id="147" max="4" man="1"/>
    <brk id="170" max="4" man="1"/>
    <brk id="199" max="4"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按部门分类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暗能量</cp:lastModifiedBy>
  <dcterms:created xsi:type="dcterms:W3CDTF">2019-11-06T07:57:00Z</dcterms:created>
  <cp:lastPrinted>2021-02-03T07:39:00Z</cp:lastPrinted>
  <dcterms:modified xsi:type="dcterms:W3CDTF">2025-01-20T11:00:53Z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67846C2055914F08B2335A9BB5DD766F</vt:lpwstr>
  </property>
</Properties>
</file>