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 name="Sheet2" sheetId="2" r:id="rId2"/>
    <sheet name="Sheet3" sheetId="3" r:id="rId3"/>
  </sheets>
  <definedNames>
    <definedName name="_xlnm._FilterDatabase" localSheetId="0" hidden="1">Sheet1!$A$6:$J$150</definedName>
    <definedName name="_xlnm.Print_Titles" localSheetId="0">Sheet1!$1:$5</definedName>
  </definedNames>
  <calcPr calcId="144525"/>
</workbook>
</file>

<file path=xl/sharedStrings.xml><?xml version="1.0" encoding="utf-8"?>
<sst xmlns="http://schemas.openxmlformats.org/spreadsheetml/2006/main" count="437" uniqueCount="301">
  <si>
    <t>江高镇2025年项目支出计划表</t>
  </si>
  <si>
    <t>单位：万元</t>
  </si>
  <si>
    <t>功能科目</t>
  </si>
  <si>
    <t>项目名称</t>
  </si>
  <si>
    <t>总计</t>
  </si>
  <si>
    <t>2025年预算</t>
  </si>
  <si>
    <t>其他资金</t>
  </si>
  <si>
    <t>绩效目标</t>
  </si>
  <si>
    <t>合计</t>
  </si>
  <si>
    <t>一般公共预算</t>
  </si>
  <si>
    <t>政府性
基金预算</t>
  </si>
  <si>
    <t>国有资本
经营预算</t>
  </si>
  <si>
    <t>财政专户拨款</t>
  </si>
  <si>
    <t>广州市白云区江高镇人民政府</t>
  </si>
  <si>
    <t>2129999-其他城乡社区支出</t>
  </si>
  <si>
    <t>城市综合管理专项（政府储备资金）</t>
  </si>
  <si>
    <t>盘活历年结余资金，弥补财政配置缺口，减轻财力负担，为镇内重点项目提供资金储备。</t>
  </si>
  <si>
    <t>2120899-其他国有土地使用权出让收入安排的支出</t>
  </si>
  <si>
    <t>生态公益林补偿资金</t>
  </si>
  <si>
    <t>通过不断完善森林生态效益补偿政策，实现生态公益林效益补偿标准逐步提高，有效保障和维护生态公益林所有者、管护者权益，按时足额发放生态公益林效益补偿资金。</t>
  </si>
  <si>
    <t>2139999-其他农林水支出</t>
  </si>
  <si>
    <t>政府雇员工资经费</t>
  </si>
  <si>
    <t>全镇286名雇员（三级、四级、五级、专技二档、预计升档人员等）全年工资福利待遇包干费用，保证政府基本运营，为镇政府工作正常开展提供人力支持，确保政府履职。</t>
  </si>
  <si>
    <t>政府雇员工资经费（党建指导员）</t>
  </si>
  <si>
    <t>通过发放党建指导员工资福利待遇，保证镇党委镇政府年度党建指导工作的完成，高效完成组织交办的各项任务。</t>
  </si>
  <si>
    <t>政府雇员公用经费</t>
  </si>
  <si>
    <t>我镇共有雇员编制293人，按编制数进行雇员公用经费申报，保证政府工作正常开展，完成镇党委镇政府交办的各项任务。</t>
  </si>
  <si>
    <t>2120199-其他城乡社区管理事务支出</t>
  </si>
  <si>
    <t>社区居民委员会办公费用</t>
  </si>
  <si>
    <t>社区居委会公用经费，用于日常办公支出，保证基层组织正常运作，充分发挥社区居委会社会作用，服务于居民。</t>
  </si>
  <si>
    <t>政府运营管理专项</t>
  </si>
  <si>
    <t>通过开展政府运营管理专项，加强镇机关水电费、邮电费、办公费、档案整理服务、垃圾分类宣传及用品、维修（护）费、印刷费、停车场标准化提升、计算机维修设备保养服务、污水管网改造，值班用品、清洁用品等支出为镇机关日常运作提供后勤保障。</t>
  </si>
  <si>
    <t>政府运营管理专项（综合事务）</t>
  </si>
  <si>
    <t>通过开展政府运营管理专项（综合事务）项目，为镇机关饭堂购买肉菜、食品、调料等。为镇机关工作人员提供后勤保障。</t>
  </si>
  <si>
    <t>应急保障经费</t>
  </si>
  <si>
    <t>通过开展应急管理专项项目，落实上级文件，保障镇值班人员食宿，健全镇值班室建设，提高了我镇各村居应急值守能力和镇应急管理工作水平。</t>
  </si>
  <si>
    <t>人大管理专项经费</t>
  </si>
  <si>
    <t>通过开展本项目，一是维护镇级人大预算联网监督系统，提高财政预算管理水平，为进一步做好新时代人大工作，贯彻实施监督法，推动镇政府决策部署落实、改进政风行风、提升工作效能提供有力支撑；二是加强我镇人大代表联络站建设，充分发挥代表作用，密切代表与群众的联系，拓宽代表了解社情民意渠道；三是切实抓好代表学习培训，提高新时代人大代表履职能力；四是保证人大办正常开展人大工作，切实做好2024年人大工作，进一步提升镇级人大工作水平。</t>
  </si>
  <si>
    <t>统计工作经费</t>
  </si>
  <si>
    <t>开展统计工作，完成四上企业统计报表、基本单位核查、劳动力调查等工作，加强对企业的统计业务指导，加强四上企业走访及推动小升规工作。</t>
  </si>
  <si>
    <t>市场经济秩序及协助税收征管工作经费</t>
  </si>
  <si>
    <t>开展食品安全、打击传销等；联合税务部门开展税务政策宣传，开展重点税源监控、重点项目税源管理，协助打击偷税漏税行为，努力完成年度一般公共预算收入目标。</t>
  </si>
  <si>
    <t>团委专项经费</t>
  </si>
  <si>
    <t>通过开展本项目，顺利完成上级交办的工作，提升全镇志愿服务水平和青年团员素质，开展各类青年服务工作，助力全镇高质量发展工作。</t>
  </si>
  <si>
    <t>武装工作专项</t>
  </si>
  <si>
    <t>通过开展本项目，组织民兵、预备役人员参加培训、集训、点验、考核等工作，开展兵役和征兵工作，高标准完成上级下达的武装工作任务。</t>
  </si>
  <si>
    <t>财政事务管理专项</t>
  </si>
  <si>
    <t>通过开展财政事务管理专项，严格执行预算，做好政府采购，实施绩效管理，充分高效利用财政资金，为镇机关运行及重点项目开展提供资金保障。规范财务收支，保证相关经济活动真实性、合法性,确保财政决策和管理的有效性。</t>
  </si>
  <si>
    <t>残联专项经费</t>
  </si>
  <si>
    <t>通过开展残联专项活动，指导各村居完成对全镇2854名残疾人数据录入，为重度残疾人员发放护理补贴，形成全方位、全覆盖的残疾人信息网络，提升我镇残疾人的幸福感、获得感。</t>
  </si>
  <si>
    <t>妇联专项经费</t>
  </si>
  <si>
    <t>通过设立妇联工作经费项目，在区妇联和镇党委的正确领导下，开展妇女儿童慰问、村居妇女儿童之家和学长学校维修维护、基层妇女培训活动等工作，切实维护妇女合法权益，提高妇女整体素质。</t>
  </si>
  <si>
    <t>监察纪检专项经费</t>
  </si>
  <si>
    <t>通过开展廉洁文化活动、建立廉政档案、开展村级巡察工作、对村居纪检干部、纪检监察联络站成员进行培训等，运用监督执纪“四种形态”，加强党风廉政建设、提高办信办案水平、将廉洁自律作风深入各机关干部、村社干部、党员干部心里，将全面从严治党向基层延伸。</t>
  </si>
  <si>
    <t>社会治安综合治理经费（江高）</t>
  </si>
  <si>
    <t>通过对社会面防控综合治理开展专项行动，使我所辖区内警情有效下降，实行专项整治，净化社会环境；打击违法犯罪，对抓获现行违法犯罪人员实行奖励办法，有效加大打击力度。</t>
  </si>
  <si>
    <t>宣传工作经费</t>
  </si>
  <si>
    <t>镇属宣传阵地新增和维护建设、重大主题宣传氛围布置、宣传活动开展等，引导各级媒体平台对江高工作亮点和成效进行正面报道，提升江高镇整体形象。</t>
  </si>
  <si>
    <t>爱卫工作经费</t>
  </si>
  <si>
    <t>通过开展爱卫工作，落实登革热疫情防控工作中关于应急消杀的各项要求，加强病媒生物仿制等工作，提高卫生水平。</t>
  </si>
  <si>
    <t>治水专项经费</t>
  </si>
  <si>
    <t>通过完善河涌管养，整治小微水体、对涉水违建的拆除、更新与维护河长公示牌、小微水体牌等，对水环境治理成效进一步扩大</t>
  </si>
  <si>
    <t>环保专项经费</t>
  </si>
  <si>
    <t>通过开展环境保护监督、整治工作，改善环境质量，有力推进江高镇生态振兴工作。</t>
  </si>
  <si>
    <t>公共服务管理专项</t>
  </si>
  <si>
    <t>1.保障办公室基本运作及后勤开支，确保各个业务线口工作高效运行。
2.通过保障各类考试、慰问教师、奖学帮扶等，营造崇学重教氛围。"</t>
  </si>
  <si>
    <t>政务服务专项</t>
  </si>
  <si>
    <t>1、做好信息化建设运维保障。</t>
  </si>
  <si>
    <t>民政专项经费</t>
  </si>
  <si>
    <t>春节、中秋两大节日慰问困难特殊群体；为我镇80周岁及以上长者提供银龄安康保障；推进我镇未成年人保护工作、举办乡村少年警校活动，打造江高镇未保特色；开展2024年慈善活动，推动江高镇慈善事业发展。</t>
  </si>
  <si>
    <t>卫健服务经费</t>
  </si>
  <si>
    <t>通过开展计生专项工作，推进慰问计生困境家庭、购买计生保险，开展计生宣传、服务等工作，及时发放村卫健服务统计员工作补贴。</t>
  </si>
  <si>
    <t>联防队专项经费（神山）</t>
  </si>
  <si>
    <t>按照上级工作部署，通过年年不懈努力，为确保我辖区社会政治和社会治安秩序的稳定，保障经济建设和人民生命财产安全做出了积极的贡献。永远做社会和人民的忠诚卫士，给予社会和人民的平安。更好地协助镇政府大力开展社会治安群防群治工作。</t>
  </si>
  <si>
    <t>联防队专项经费（江高）</t>
  </si>
  <si>
    <t>社会综合管理专项</t>
  </si>
  <si>
    <t>社会综合管理专项，用于增强预算灵活性，补充部门资金缺口，为年度重点工作提供支持、保障。</t>
  </si>
  <si>
    <t>2082101-城市特困人员救助供养支出</t>
  </si>
  <si>
    <t>居民临时救助经费</t>
  </si>
  <si>
    <t>充分发挥临时救助对困难群众基本生活保障协调机制作用，全面推动镇街建立临时救助备用金制度，下放部分临时救助权限，开展“救急难”工作，快速响应困难群众救急难需求，准确认定遭遇的困难类型、救助标准，优化简化程序，规范临时救助资金使用，对遭遇急难型、支出型困难的对象加大救助力度，提高临时救助精准性和救助水平，及时解决困难群众“燃眉之急”。</t>
  </si>
  <si>
    <t>2130705-对村民委员会和村党支部的补助</t>
  </si>
  <si>
    <t>村务监督委员会成员工作补贴</t>
  </si>
  <si>
    <t>为规范村务监督委员会建设，根据我区村务监督委员会成员工作补贴发放方案的工作要求，向村务监督委员会中的专职人员和兼职人员发放工作补贴。1.调整后，专职标准，月补贴：主任补贴1000元、副主任950元、委员900元；年度评议奖励：主任2400元、副主任1800元、委员1200元。兼职标准，月补贴200元、年度评议奖励1200元；
2.调整后专职村监委人员年度补贴标准：主任14400元、副主任13200元、委员12000元，超过省要求的标准；</t>
  </si>
  <si>
    <t>2081002-老年福利</t>
  </si>
  <si>
    <t>70岁以上长者长寿保健金</t>
  </si>
  <si>
    <t>根据《广州市民政局 广州市财政局关于印发广州市长者长寿保健金发放管理办法的通知》穗民规字〔2021〕6号文件精神，2022年1月到3月，江高镇计划发放长者长寿保健金2273854元。通过实施70岁以上长者长寿保健金项目，向白云区70岁以上户籍长者发放长寿保健金，提升老人们的生活质量，增强老人们的幸福感和获得感。</t>
  </si>
  <si>
    <t>镇街城乡环境整治项目经费</t>
  </si>
  <si>
    <t>镇街城乡环境整治项目经费，用于我镇城乡环境整治方面的支出，改善镇域基础设施、环境等，更好服务群众。开展城乡环境提升项目建设，改善白云区镇街基础设施状况，提升人居环境品质。</t>
  </si>
  <si>
    <t>居家养老专项经费</t>
  </si>
  <si>
    <t>根据《广州市人民政府办公厅关于印发广州市社区居家养老服务管理办法的通知》（穗府办规〔2016〕16号）的文件要求，为60周岁及以上的低保、低收入享受抚恤补助的优抚对象等3类人员中失能的；特困人员、最低生活保障家庭、低收入困难家庭、享受抚恤补助的优抚对象、80周岁及以上的老年人等4类人员中独居或者仅与持证重度残疾子女共同居住的；曾获市级及以上劳动模范荣誉称号中失能的；100周岁及以上的；计划生育特别扶助人员；80周岁及以上的；纯老家庭（含孤寡、独居）人员提供居家养老服务，及为1个居家养老服务中心，12个星光老人之家，31个老人活动站点，6个长者饭堂提供运营支持</t>
  </si>
  <si>
    <t>家庭综合服务中心运营经费</t>
  </si>
  <si>
    <t>在区民政局、镇政府的支持和指导下，贯彻落实党建引领，围绕江高镇党委、政府重点工作及江高镇村居民的服务需求，深耕社会工作服务实践，以江高镇社工服务站场地为依托，深入社区开展专业服务，整合社区资源和江高镇各方力量，进一步发挥社工站承接分解政府职能转移的功能，搭建以江高一线微信公众号为平台的江高镇村居民社会支持网络，激发江高村居民互助互爱的社区氛围，共同建设幸福美好江高。</t>
  </si>
  <si>
    <t>城管工作专项经费</t>
  </si>
  <si>
    <t>通过开展本项目，顺利完成违法建设治理的任务目标，优化我镇市容市貌，充分利用拆违专项资金，为镇违法建设、违法用地治理、户外广告招牌整治及其他重点项目的开展提供资金保障。</t>
  </si>
  <si>
    <t>安监工作专项经费</t>
  </si>
  <si>
    <t>通过开展安全生产、消防安全、职业健康等工作，实现事故宗数和死亡人数“双下降”，使我镇安全生产及消防安全形势总体平稳。</t>
  </si>
  <si>
    <t>交通工作专项经费</t>
  </si>
  <si>
    <t>通过强化各项交通安全管理措施，增强广大交通参与者的安全意识，改善路面交通秩序，减少道路交通安全隐患，压减交通事故。</t>
  </si>
  <si>
    <t>三防专项经费</t>
  </si>
  <si>
    <t>通过开展“三防”工作，确保我镇安全度汛，保障人民群众生命财产安全，为推动江高镇高质量发展营造安全稳定的发展环境。</t>
  </si>
  <si>
    <t>社会治安综合治理经费（神山）</t>
  </si>
  <si>
    <t>通过对社会面防控综合治理开展专项行动， 使我所辖区内警情 有效下降， 实行专项整治， 净化社会环境； 打击违法犯罪， 对 抓获现行违法犯罪人员实行奖励办法， 有效加大打击力度。</t>
  </si>
  <si>
    <t>设备及其他物品（服务）购置</t>
  </si>
  <si>
    <t>办公设备、办公家具等集采购置，为政府正常履职、部门业务正常开展提供设备，做好保障，在节约成本的前提下及时进行更新。</t>
  </si>
  <si>
    <t>属地法人“四上”企业登记统计入库奖励款</t>
  </si>
  <si>
    <t>通过按照每年新纳入“四上”企业的数量奖励相关镇街、民科园，用于“四上”企业入库登记工作，补充统计工作经费，提高基层“四上”企业登记人库的工作积极性，稳步提升我区“四上”企业数量。</t>
  </si>
  <si>
    <t>居家养老服务补助经费</t>
  </si>
  <si>
    <t>居家养老服务补助经费居家养老服务补助经费居家养老服务补助经费居家养老服务补助经费</t>
  </si>
  <si>
    <t>社区两委干部补贴</t>
  </si>
  <si>
    <t>社区两委干部补贴，保障基层社区组织专职委员正常工资待遇发放，确保基层社区组织正常运行，更好的服务于当地居民。</t>
  </si>
  <si>
    <t>社区党组织书记绩效奖励</t>
  </si>
  <si>
    <t>社区党组织书记绩效奖励，保证党组织书记的月度绩效工资发放，进一步提升工作积极性，有效保证福利待遇，为社区更好服务。</t>
  </si>
  <si>
    <t>2081001-儿童福利</t>
  </si>
  <si>
    <t>散居孤儿（含艾滋病病毒感染儿童）和事实无人抚养儿童基本生活保障金</t>
  </si>
  <si>
    <t>按要求做好我区散居孤儿（含艾滋病病毒感染儿童）、事实无人抚养儿童对象的审核、发放和日常管理工作，既要严格把关，又要宽严适度，做到应保尽保，确保散居孤儿（含艾滋病病毒感染儿童）、事实无人抚养儿童的基本生活权益。</t>
  </si>
  <si>
    <t>清扫保洁优化提升改革项目（辅助运行）</t>
  </si>
  <si>
    <t>定期做好镇内道路、公共场所、公园公厕、内街内巷、及行政村红线外开放性公共区域的清扫保洁、乱粘贴清理、洒水降尘、公园保洁、公厕管养及市政应急保障等工作。</t>
  </si>
  <si>
    <t>生活垃圾收运业务外包项目（辅助运行）</t>
  </si>
  <si>
    <t>定期做好作业车辆保养维护，不定期检查，确保外包人员及市政作业车辆正常运作，保障市政工作正常开展。</t>
  </si>
  <si>
    <t>合同工工资福利专项（镇政府）</t>
  </si>
  <si>
    <t>通过保障合同工工资福利，有效保存队伍力量，确保全镇各项重点任务、业务的正常开展，提供人力支持，高效完成镇党委镇政府布置的各项任务。</t>
  </si>
  <si>
    <t>其他人员补助专项</t>
  </si>
  <si>
    <t>保证计生、饲料厂退休人员2人；社区管理人员3人、残联专职2人、关工委3人、干部遗属补助16人的月度补贴，确保2025年全年及时足额发放，体现政府人文关怀。</t>
  </si>
  <si>
    <t>（百千万）农业农村综合治理、灾害防治及日常工作运作经费</t>
  </si>
  <si>
    <t>通过开展农产品安全监管、专项整治、动植物防疫、森林防火等工作，确保按时完成上级下达的各项任务。</t>
  </si>
  <si>
    <t>村两委干部补贴</t>
  </si>
  <si>
    <t>根据区有关文件，区财政安排行政村“两委”工作补贴，保障符合条件的村（经济联合社）级干部基本收入。</t>
  </si>
  <si>
    <t>一村（社区）一法律顾问公益法律服务工作经费（区资金）</t>
  </si>
  <si>
    <t>按照上级要求在本辖区内村（社区）配备法律顾问，实现一村（社区）一法律顾问全覆盖。村（社区）配备法律顾问工作机制建立健全，每月提供现场法律服务，每个季度为村（社区）提供法治讲座，按要求完成法律顾问工作日志填报，每年参加业务培训，按要求参加上、下半年考核工作，促进法律服务便捷化精准化水平进一步提高，群众不出村（社区）即可享受法律服务。</t>
  </si>
  <si>
    <t>穗财建（2021）106号2021年环卫专项补助清算资金</t>
  </si>
  <si>
    <t>1.落实辖内日常环卫保洁，促进全区环境卫生更干净更整洁；开展环卫工人健康体检，做好环卫工人权益保障工作；推进城中村建立环境卫生整治长效机制；落实环卫工人定期核酸检测工作。
2.新建垃圾压缩站，采购垃圾压缩设备，完善垃圾分类链条体系，提升区域垃圾处理转运能力。</t>
  </si>
  <si>
    <t>镇街、村居未保工作站点建设运营经费</t>
  </si>
  <si>
    <t>在创建全国未成年人保护示范区基础上，指导各镇街、村居按照按照上级部门对于未成年人保护工作站点运营的要求，规范工作制度和日常建设运营，打造亮点特色服务。</t>
  </si>
  <si>
    <t>（百千万）专项创建经费</t>
  </si>
  <si>
    <t>1、全面提升全域文明创建水平，深化文明城市创建和精神文明建设，抓细抓实文明城市复查测评各项工作，确保顺利通过全国文明城市测评工作。
2、根据省、市、区“百千万工程”工作要求，我镇创建典型镇和典型村培育，推动城乡融合发展和乡村振兴，提升群众对“百千万工程”的知晓率。
3、“大环境”提升工作对主干道环境提升营造舒适、美丽的城乡环境。使群众获得感、幸福感更加充实。</t>
  </si>
  <si>
    <t>江高镇社工服务站</t>
  </si>
  <si>
    <t>通过实施江高镇社工服务站项目，为江高镇辖区范围内的个人、家庭、以及社区提供专业化的社会工作服务。整合社会资源，为特殊困境群体提供民生兜底服务。</t>
  </si>
  <si>
    <t>公共卫生健康经费</t>
  </si>
  <si>
    <t>通过开展公共卫生和健康教育工作，全面提升镇村整体医疗卫生服务能力，进一步加强我镇国家基本公共卫生服务项目管理，有序推进我镇基本公共卫生服务工作落到实处，不断提高我镇基本公共卫生服务质量和群众满意度。</t>
  </si>
  <si>
    <t>便民服务站建设经费</t>
  </si>
  <si>
    <t>通过建立便民服务站，设立对外办事办事窗口，为群众提供一站式的办事服务，减少了群众的办事时间和路程；提高办事效率，缩短办事周期，降低群众办事成本，提供优质的服务，提升群众的办事满意度。</t>
  </si>
  <si>
    <t>代管行政退休人员经费</t>
  </si>
  <si>
    <t>根据《转发关于解决1978年前退休人员待遇问题的通知》（穗人发〔2019〕116号）要求，按照机关事业单位同等条件退休人员相同的退休待遇管理及发放1978年前退休人员2023年度退休费等。</t>
  </si>
  <si>
    <t>正常离任村干部生活补助经费</t>
  </si>
  <si>
    <t>逐月发放目前已通过上级审核的224名正常离任村干部的生活补贴。核实因系统关闭经，未经上级有关部门联审的110名正常离任村干部的资料审核。受理新增正常离任村干部申报资料。</t>
  </si>
  <si>
    <t>（百千万）市级美丽乡村建设区级配套资金</t>
  </si>
  <si>
    <t>完成江高镇南浦村、大石岗村、叶边村、泉溪村、勤星村、雄丰村市级美丽乡村建设项目共523万元进度款拨付。</t>
  </si>
  <si>
    <t>2040299-其他公安支出</t>
  </si>
  <si>
    <t>SCMZ[2024]13号反走私综合治理补助经费（江高）</t>
  </si>
  <si>
    <t>开展反走私进校园、进企业、进社区、进机关、进市场“五进”宣传活动，在辖区沿河及人流密集区域设置反走私宣传栏，配齐反走私巡防人员各类装备，补齐沿河易上岸点铁丝网、监控、限宽限高等物防、技防设施。</t>
  </si>
  <si>
    <t>江高镇消防安全隐患排查项目</t>
  </si>
  <si>
    <t>开展消防专项整治工作经费，主要包括对项目范围内三小场所、出租屋、公共场所（含商业综合体、批发市场）、工业建筑等按照《全省火灾隐患重点地区整治工作验收参考标准》要求进行排查评估，全面分析评估整治辖内消防安全形势，整治和消除各类火灾隐患，确保按期顺利通过省政府整治验收。</t>
  </si>
  <si>
    <t>区级福利彩票公益金项目经费（居家养老服务补助）</t>
  </si>
  <si>
    <t>按照“中心城区，服务站点与服务社区内老年人居住点的最远距离小于15分钟步行路程；外围城区，服务站点与服务社区内老年人居住点的最远距离小于25分钟步行路程”的要求，依托镇街“1+N”服务网络以及连接羊城家政、护理站等服务资源，为居家老年人提供助浴助洁、陪伴就医等上门服务，切实推动“家政+养老”服务可持续发展，全面提升居家老年人幸福感、获得感。</t>
  </si>
  <si>
    <t>区级福利彩票公益金项目经费（引领性长者饭堂建设补助）</t>
  </si>
  <si>
    <t>根据《广州市民政局关于做好引领性长者饭堂建设工作的通知》文件精神，以深化我区长者饭堂建设、提升服务质量水平为目标，在全区24个镇街均打造一个引领性长者饭堂，通过以点带面的方式，推动助餐配餐服务再上新台阶，更好满足广大老年人多层次、多样化助餐服务需求，提升老年人的获得感、幸福感、安全感。</t>
  </si>
  <si>
    <t>困难群众污水补贴资金</t>
  </si>
  <si>
    <t>根据《广州市发展改革委关于调整我市污水处理费有关问题的通知》（穗发改规字〔2017〕4号）有关要求，对持有《广州市城镇最低生活保障金领取证》等低收入居民不再免征污水处理费，改为对低收入家庭发放补贴的形式，补贴办法按《广州市人民政府办公厅关于印发低收入居民消费性减免和补贴政策的通知》(穗府办规[2017] 6号)规定执行，进一步减轻困难家庭负担，确保其基本生活水平不因调整污水处理收费标准而降低，切实做到应助尽助。</t>
  </si>
  <si>
    <t>交通安全劝导志愿服务经费</t>
  </si>
  <si>
    <t>建立以财政拨款为主、其他来源为辅的交通安全劝导志愿服务经费保障机制，鼓励志愿者更好地开展交通安全劝导志愿服务，推动交通安全劝导志愿服务工作顺利开展，提高交通参与者的文明程度。</t>
  </si>
  <si>
    <t>区土地收储项目</t>
  </si>
  <si>
    <t>用于白云区耕地提质改造（垦造水田）项目“三补一贴”及土地权益人收益奖励资金</t>
  </si>
  <si>
    <t>综合行政执法经费</t>
  </si>
  <si>
    <t>通过开展本项目，严格执行预算，为综合行政执法队更新办公设备、支付加班费、参加业务培训、统一队员良好形象及其他日常工作的开展提供资金保障。</t>
  </si>
  <si>
    <t>平安法治工作经费</t>
  </si>
  <si>
    <t>（1）提高人民群众安全感、满意度、知晓率 ；（2）通过做好日常来访接待、初信初访办理、信访积案化解、上级交办案件办理、涉稳重点人员维稳等方面工作，维护江高地区的和谐稳定。（3）做好常态化扫黑除恶斗争工作，加强基层组织建设的环境明显优化；基层社会治理能力明显提升，涉黑涉恶违法犯罪防范打击长效机制更加健全，扫黑除恶工作法治化、规范化、专业化水平进一步提高；（4）加强对戒毒康复人员就业帮扶，做好禁毒办和社戒社康工作，更好的管控吸毒人员；（5）做好已转化人员管控工作，不出现新增邪教人员；（6）确保在辖内视频监控系统设施的正常运行，提高社会治理信息化、现代化水平、增强社会管理的力度和效率；（7）做好“广州街坊”群防群治队伍建设工作，全力推进防范电信网络诈骗犯罪工作；（8）积极开展社会治安突出问题整治工作、（9）善“综治中心+网格化+信息化”建设，进一步优化江高镇指挥调度中心系统，加强社会治理调度；（10）扎实履行“谁执法谁普法”工作职责，坚持系统内普法与社会普法同落实，开展民法典等主题普法宣传工作。</t>
  </si>
  <si>
    <t>视频监控建设及维护</t>
  </si>
  <si>
    <t>一、日均在线率达到95%以上，上图视频数4159支，上图完成率100%。
二、完成我镇主要出入口75路非智能监控摄像枪进行升级，项目完成硬件建设，正在进行网络调测。
三、完成重点人员住所视频监控设备维护及监控建设任务</t>
  </si>
  <si>
    <t>林业综合管理及图斑整治复绿</t>
  </si>
  <si>
    <t>全面推进林长制工作，保护林业和园林资源；加强森林防灭火工作，无发生森林火灾，保障辖内安全稳定；完成上级林业图斑专项行动和各级发现林业图斑整改复绿工作任务；推进绿美白云生态建设，达到乡村绿美环境显著优化的目的，提升绿色惠民利民工作水平；加强森林病虫害防治和野生动植物保护，保障生态系统稳定性和多样性。</t>
  </si>
  <si>
    <t>应急管理工作经费</t>
  </si>
  <si>
    <t>通过开展本项目，严格执行预算，为应急管理办更新办公设备、支付加班费、统一队员良好形象、购买应急救援物资及其他日常工作的开展提供资金保障。</t>
  </si>
  <si>
    <t>经济发展招商引资工作经费</t>
  </si>
  <si>
    <t>通过开展招商引资工作，吸引优质企业落户，推动江高经济发展；制定并落实镇一级企业扶持政策，帮助企业做大做强；委托第三方开展内审工作；处置涉镇属资产法律纠纷。</t>
  </si>
  <si>
    <t>对外帮扶工作经费</t>
  </si>
  <si>
    <t>结合帮扶贫困村的地域特点、产业基础和资源情况，推动贫困村加强“两委”班子建设、健全基层管理机制、助推经济发展、完善基础设施建设、提升文化教育水平。通过结对帮扶双方的共同努力，促进当地人民基本生活条件明显改变，巩固脱贫成果。</t>
  </si>
  <si>
    <t>政府运营管理采购专项（辅助运行）</t>
  </si>
  <si>
    <t>通过开展政府运营管理采购专项项目，加强镇机关保安、保洁、绿化等工作，提高办公场所公私财物安全、公共区域卫生，美化工作环境、工作质量及工作效率水平，保障办公需要。</t>
  </si>
  <si>
    <t>严重精神障碍患者救治救助</t>
  </si>
  <si>
    <t>严重精神障碍患者救治救助、应急处置，按区要求为患者购买“穗岁康”商业保险。</t>
  </si>
  <si>
    <t>党建和组织人事业务专项经费</t>
  </si>
  <si>
    <t>通过开展本项目，顺利完成上级交办的工作，充分利用财政资金，高效发挥党组织堡垒作用，做好干部人事工作，为镇机关动作及重点项目建设提供有力保障。</t>
  </si>
  <si>
    <t>村（居）换届选举专项工作经费</t>
  </si>
  <si>
    <t>做好我镇2025年村（社区）“两委”换届工作，确保换届选举平稳有序进行，顺利完成45个村、社区“两委”换届选举选举工作</t>
  </si>
  <si>
    <t>村（居）社及其他人员补贴经费</t>
  </si>
  <si>
    <t>为保障各村组织员、经济社党支部书记、产业链党建指导员福利待遇，提升工作积极性，按标准每月发放工作补贴。</t>
  </si>
  <si>
    <t>国土规划建设及项目专项经费</t>
  </si>
  <si>
    <t>完成年初预定目标，充分利用现有财力开展国土、规划建设及项目前期等相关工作。</t>
  </si>
  <si>
    <t>信创工作经费</t>
  </si>
  <si>
    <t>通过开展信创工作经费，加强信息安全、强化保密管理，提高保密意识，落实信创工作责任制各项规定，为镇机关日常办公安全保密工作提供保障。</t>
  </si>
  <si>
    <t>2121301-城市公共设施</t>
  </si>
  <si>
    <t>穗财建[2024]110号基础设施配套费返还</t>
  </si>
  <si>
    <t>开展粤汉铁路流溪河大桥修缮、“典型镇”圩镇建设、辖内文物修缮维护、广花路（107国道）沿线村民建房外立面整饰工程等基础设施建设支出。</t>
  </si>
  <si>
    <t>2010408-物价管理</t>
  </si>
  <si>
    <t>穗财建[2023]79号白云区低收入居民价格临时补贴（民政局）</t>
  </si>
  <si>
    <t>根据区预算按时足额发放优抚对象价格临时补贴，使优抚对象等人员的基本生活得到有效保障。</t>
  </si>
  <si>
    <t>2120816-农业农村生态环境支出</t>
  </si>
  <si>
    <t>穗财环〔2023〕60号绿美广州五年行动计划</t>
  </si>
  <si>
    <t>通过开展乡村绿化美化工程，完成141.2亩新增四旁绿化，达到乡村绿美环境显著优化的目的，提升绿色惠民利民工作水平。</t>
  </si>
  <si>
    <t>2120814-农业生产发展支出</t>
  </si>
  <si>
    <t>穗财农〔2023〕81号农产品质量安全监测财政补助项目</t>
  </si>
  <si>
    <t>通过开展农产品质量安全监测网点工作，完成农业农村部、省、市、区农产品质量安全监测工作任务，保证全区农产品质量安全监测网点工作正常开展，确保全区农产品质量安全。</t>
  </si>
  <si>
    <t>2140106-公路养护</t>
  </si>
  <si>
    <t>穂财工[2023]95号普通公路养护专项转移支付补助项目</t>
  </si>
  <si>
    <t>完成各镇街辖内农村（乡村道）公路及其沿线设施的一般性损坏部分进行定期的维修加固及周期性的综合修复，确保公路畅通、正常运营。</t>
  </si>
  <si>
    <t>穗财行[2023]98号社区办公经费</t>
  </si>
  <si>
    <t>以每年5万元标准安排给社区党组织用于保障党建工作需要的补助经费，推动社区基层党建全面进步、全面过硬。</t>
  </si>
  <si>
    <t>2013299-其他组织事务支出</t>
  </si>
  <si>
    <t>穗财行[2023]98号镇(街)党建工作指导员工资补助经费</t>
  </si>
  <si>
    <t>指导镇（街） 、村（社）落实区委部署，进一步加强农村基层组织建设，充分调动村干部的工作积极性，不断增强农村基层组织的创造力、凝聚力和战斗力，促进农村经济发展和社会进步。</t>
  </si>
  <si>
    <t>2010508-统计抽样调查</t>
  </si>
  <si>
    <t>穗财商〔2023〕61号“四下”企业抽样调查经费</t>
  </si>
  <si>
    <t>通过开展“四下"企业抽样调查等掌握我市规模以下工业、建筑业小微企业、规模以下服务业、小微企业固定资产投资、规模以下企业创新、限额以下批发零售和住宿餐饮行业、规模以下工业企业成本费用等情况。</t>
  </si>
  <si>
    <t>2121302-城市环境卫生</t>
  </si>
  <si>
    <t>穗财建〔2023〕77号违法建设治理市级补助经费</t>
  </si>
  <si>
    <t>1.激励镇街完成2024年违法建设治理任务；2.完成日常违法建设治理工作，坚决遏制新增违建，逐步消化存量违建。</t>
  </si>
  <si>
    <t>2121399-其他城市基础设施配套费安排的支出</t>
  </si>
  <si>
    <t>“百千万工程”典型镇村建设经费</t>
  </si>
  <si>
    <t>1、全面提升全域文明创建水平，深化文明城市创建和精神文明建设，抓细抓实文明城市复查测评各项工作，确保顺利通过全国文明城市测评工作。 2、“百千万工程”拍摄过程中记录江高镇美丽圩镇“七个一”近年变化。 3、“大环境”提升工作对主干道环境提升营造舒适、美丽的城乡环境。使群众获得感、幸福感更加充实。</t>
  </si>
  <si>
    <t>白云区耕地整治恢复以奖代补资金</t>
  </si>
  <si>
    <t>1、耕地保有量保护目标完成率100%； 2、永久基本农田保护目标完成率100%； 3、上年度新增耕地后期管护和本年度耕地恢复任务完成率 100%； 4、按时完成辖区内的以奖代补资金发放工作， 完成率达到100%。</t>
  </si>
  <si>
    <t>2120804-农村基础设施建设支出</t>
  </si>
  <si>
    <t>穗财环〔2023〕58号白云区永久基本农田保护补贴</t>
  </si>
  <si>
    <t>根据《广东省人民政府办公厅关于转发省国土资源厅财政厅关于建立基本农田保护经济补偿制度意见的通知》（粤府办[2012]98号）《广东省国土资源厅 广东省财政厅关于进一步加强基本农田保护经济补偿政策执行力度的通知》（粤国土资耕保发〔2017〕7号）、《广州市规划和自然资源局 广州市财政局 广州市农业农村局关于印发广州市永久基本农田保护补贴实施办法的通知》（穗规划资源规字〔2021〕2号），建立永久基本农田保护机制，对永久基本农田实施奖励性保护，补贴标准为每年每亩500元），将穗财环〔2023〕166号基本农田保护和建设资金发放至承担永久基本农田保护任务的11个镇街，由镇街发放到补贴对象，调动永久基本农田保护单位和农户的保护永久基本农田的积极性。</t>
  </si>
  <si>
    <t>2130153-耕地建设与利用</t>
  </si>
  <si>
    <t>省级涉农统筹整合转移支付（广州市白云区基本农田保护经济补偿资金）</t>
  </si>
  <si>
    <t>根据《广东省人民政府办公厅关于转发省国土资源厅财政厅关于建立基本农田保护经济补偿制度意见的通知》（粤府办〔2012〕98号），建立永久基本农田保护机制，对永久基本农田实施奖励性保护，补贴标准每年每亩15元，将2024年度省级涉农转移支付资金永久基本农田保护经济补偿资金发放至承担永久基本农田保护任务的11个镇街，由镇街发放到村社，指导村社使用，调动永久基本农田保护单位的积极性。</t>
  </si>
  <si>
    <t>（百千万）穗财建[2023]78号市美丽乡村建设补助资金</t>
  </si>
  <si>
    <t>拨付江高镇郭塘村、何㘵村、茅山村、沙龙村、塘贝村、新楼村、珠江村等7个市级美丽乡村建设项目进度款。</t>
  </si>
  <si>
    <t>穗财农[2024]52号百千万工程考核奖励资金</t>
  </si>
  <si>
    <t>奖励资金用于各地聚焦“百千万工程”重点领域，加快推进区、镇（街）高质量发展、城镇提能升级、和美乡村建设和城乡融合发展；具 备条件的镇、街道鼓励采用“补改投”方式，持续壮大农业农村经营性资产。</t>
  </si>
  <si>
    <t>2296002-用于社会福利的彩票公益金支出</t>
  </si>
  <si>
    <t>穗财保[2024]117号市级福利彩票公益金资助项目-市本级助餐配餐服务补贴经费</t>
  </si>
  <si>
    <t>按照“中心城区10-15分钟、外围城区20-25分钟”的原则，综合考虑我区老年人口状况、用餐服务需求、服务资源、服务半径等因素，合理规划布局长者饭堂，进一步规范我区社区居家养老服务，优化提升居家老年人助餐配餐服务水平，推动助餐配餐服务安全、规范、长效发展</t>
  </si>
  <si>
    <t>2109999-其他卫生健康支出</t>
  </si>
  <si>
    <t>穗财保[2024]90号中央财政医疗服务与保障能力提升(医疗卫生机构能力建设)补助资金(第二批)</t>
  </si>
  <si>
    <t>整合妇女儿童之家、家庭教育指导中心、羊城家政服务站、颐康服务站、向日葵亲子小屋等公共服务资源进行合理改造，增设社区嵌入式普惠托育服务点。打造“邻里互助、方便可及、共享家长”服务模式，探索推行“家门口带娃托育”路径，方便3岁以下婴幼儿家庭送托、入托。遴选确定180个社区托育服务示范点，为社区托育服务点配备教玩具，优化社区嵌入式普惠托育服务点环境创设。 探索家政服务与托育服务深度融合，依托“南粤家政”品牌优势，构建普惠托育服务体系，开展科学育儿培训、宣传“羊城托育”服务品牌，为群众提供婴幼儿照护服务学习与就业机会，提升家庭幸福感和生活品质。</t>
  </si>
  <si>
    <t>广州市白云区江高镇党群服务中心</t>
  </si>
  <si>
    <t>遵循节约和均衡配置原则，以提高办公效率和资源利用率为核心，严格按照采购程序购置设备，按期完成采购任务，优化设备配置，保障中心工作正常开展。</t>
  </si>
  <si>
    <t>穗财教20210172号广州市文物保护专项资金</t>
  </si>
  <si>
    <t>白云区文物保护监督员补助资金；风雨听松亭抢修费</t>
  </si>
  <si>
    <t>就业补助资金</t>
  </si>
  <si>
    <t>加大就业困难群体扶持力度，突出服务重点，提升我区“就业携行计划”工作效能，充分发挥政府资金促进就业作用</t>
  </si>
  <si>
    <t>2070204-文物保护</t>
  </si>
  <si>
    <t>穗财教［2022］128号广州市文物保护专项资金</t>
  </si>
  <si>
    <t>完成江高镇妙华黄公祠修缮工程修缮、消除文物点安全隐患、还原文物点历史原貌。</t>
  </si>
  <si>
    <t>穗财社〔2022〕33号居民医保扩面专项财政补贴</t>
  </si>
  <si>
    <t>根据《广州市医疗保障局关于做好 2023 年度城乡居民医保扩面工作经费年度清算和预算绩效自评总结的通知》和《广州市财政局 广州市人力资源和社会保障局关于城乡居民社会医疗保险扩面工作经费有关事项的通知》（穗财社〔2015〕69号）文件要求进行2023年度城乡居民医保工作专项工作经费结算。</t>
  </si>
  <si>
    <t>2296003-用于体育事业的彩票公益金支出</t>
  </si>
  <si>
    <t>区体育彩票公益金</t>
  </si>
  <si>
    <t>开展公共体育设施建设和维护，确保设施正常使用，满足群众日常健身需求；补助“一站两点”，确保站点正常运营。</t>
  </si>
  <si>
    <t>就业服务专项</t>
  </si>
  <si>
    <t>通过本项目的开展，提升就业服务的质量和效率，以促进充分就业、优化人力资源配置、增强劳动力市场活力，并推动经济社会持续健康发展为总目标。</t>
  </si>
  <si>
    <t>文体中心工作经费</t>
  </si>
  <si>
    <t>通过开展“扫黄打非”专项行动，营造良好安全的文化市场氛围；通过开展特色文化公益活动，提升青少年的文化素养和传承意识；通过开展各类文化体育活动，丰富群众的文化生活，提升文化站服务效能；对辖内健身路径新建和维修，丰富群众健身方式，促进身心全面发展。</t>
  </si>
  <si>
    <t>党群服务管理专项</t>
  </si>
  <si>
    <t>通过本项目的开展，及时处理劳动纠纷，促进劳动关系和谐发展；扩大城乡医保覆盖面，进一步健全社会保障体系；强化政务大厅服务工作；提升就业服务的质量和效率。</t>
  </si>
  <si>
    <t>穗财教（2023）104号广州市文物保护专项资金</t>
  </si>
  <si>
    <t>文物保护监督员对属地文物点进行巡查，落实市级（含）以上文物保护单位每周巡查不少于3次，区级文物保护单位及尚未核定公布为文物保护单位的不可移动文物每周巡查不少于2次，每月第三个工作日前报送上月情况。发现问题及时报区文物保护监督办公室。</t>
  </si>
  <si>
    <t>用于江高公园文化楼修缮、辖内文物维护等支出</t>
  </si>
  <si>
    <t>广州市白云区江高镇农业农村技术服务中心</t>
  </si>
  <si>
    <t>三资管理专项</t>
  </si>
  <si>
    <t>通过开展本项目，督促和指导有征地任务的经济社开设征地款专账，加强大额资金异动预警信息管理；做好农村集体资产交易工作，加快推进农村集体网上交易全覆盖；做好农村集体资产清理核实工作，按时进行财务公开；推进各村实行村务卡结算，避免大量现金支出；开展农村集体三资管理人员培训，提高业务水平。</t>
  </si>
  <si>
    <t>农业农村技术服务工作经费</t>
  </si>
  <si>
    <t>通过开展农产品安全监管、动植物防疫、农业面源污染整治、农药包装废弃物回收等工作，确保按时完成上级下达的各项任务。</t>
  </si>
  <si>
    <t>农业综合管理员绩效考核奖励</t>
  </si>
  <si>
    <t>通过对农业综合管理员日常监管工作进行考核、评定和奖励，提高综合管理员工作积极性，使农产品质量安全监管各项措施落到实处，保证广大市民“舌尖”安全。</t>
  </si>
  <si>
    <t>农业外来有害生物监测防控</t>
  </si>
  <si>
    <t>推进外来有害生物红火蚁防控、林业病虫害防治工作，有效防制辖区红火蚁、薇甘菊、福寿螺等农业外来有害生物。</t>
  </si>
  <si>
    <t>广州市白云区江高镇综合事务中心</t>
  </si>
  <si>
    <t>通过开展设备采购专项，严格执行预算，为做好劳动监察、就业服务、城乡居民基本养老和医疗保险、社会化退休人员管理等工作提供设备保障。</t>
  </si>
  <si>
    <t>农村网格员（兼房管员）工作补贴</t>
  </si>
  <si>
    <t>按照“一个组织架构、一张基础网格、一支网格队伍、一套信息系统、一套管理制度”的基本架构，推进“中心+网格化+信息化“建设，建立“网格吹哨，部门报到”的网格运行机制，真正做到覆盖实、队伍实、运行实、效果实，打造科学规范高效的城乡社区网格化治理体系。</t>
  </si>
  <si>
    <t>综合服务管理专项</t>
  </si>
  <si>
    <t>做好来穗人员和出租屋服务管理及相关政策法规宣传和网格化服务管理工作，开展出租屋日常巡查，协助开展出租屋综合整治，保障出租屋安全，致力于将我镇建设一个“平安、和谐、宜居”的居住环境，增强来穗人员归属感、幸福感。</t>
  </si>
  <si>
    <t>广州市白云区江高镇市政服务所</t>
  </si>
  <si>
    <t>车辆及压缩站维管专项</t>
  </si>
  <si>
    <t>定期做好作业车辆和压缩站保养维护，不定期检查，确保市政作业车辆及压缩站正常运作，保障市政工作正常开展。</t>
  </si>
  <si>
    <t>村居环卫保洁</t>
  </si>
  <si>
    <t>做好村垃圾费返工作，用于生活垃圾清扫清运、收集处理等环卫方面的支出。</t>
  </si>
  <si>
    <t>设备及其他物品购置（市政所）</t>
  </si>
  <si>
    <t>用于采购办公设备和复印纸，保障工作正常开展。</t>
  </si>
  <si>
    <t>“厕所革命“专项建设资金（2021-2023）</t>
  </si>
  <si>
    <t>完成“厕所革命”三年提升计划项目资金支付，提升区厕所服务质量</t>
  </si>
  <si>
    <t>（百千万）水务设施及水利工程建设维管专项</t>
  </si>
  <si>
    <t>1、进行河涌堤岸、水闸、泵站、水库、市管重点堤岸的养护；2、水利设施维修工程；3、进行城乡涵洞重点监管设施排水应急抢险；4、村级水管员补助经费；5、水利工程日常养护服务；6、水闸、泵站安全鉴定服务；7、堤顶路贯通及查漏补缺工程。</t>
  </si>
  <si>
    <t>城市卫生管理经费</t>
  </si>
  <si>
    <t>做好我镇环境卫生保洁整治、垃圾分类、绿化管养等环卫工作，进一步建设干净整洁城乡环境；做好环卫设施、设备的维护工作，确保顺利运作。</t>
  </si>
  <si>
    <t>环卫公厕、乡村公厕管养补助经费</t>
  </si>
  <si>
    <t>完成我镇29间环卫公厕、156间乡村公厕日常管养、人员经费、升级改造等方面的支出。</t>
  </si>
  <si>
    <t>用于购买计算机终端，服务器，数据库的替换等支出。</t>
  </si>
  <si>
    <t>穗财建〔2023〕83号年度结余垃圾处理包干经费（穗财建〔2023〕77号）</t>
  </si>
  <si>
    <t>做好厨余垃圾分类收集、分类运输工作，力争2024年实现厨余垃圾分类率保持22%</t>
  </si>
  <si>
    <t>穗财建〔2023〕77号环卫保洁专项补助经费</t>
  </si>
  <si>
    <t>充分利用市环卫补助专项资金，进一步提升本辖区道路清扫保洁、公厕保洁、河涌保洁等环卫保洁工作标准，加快推动环卫保洁精细化、环卫设施建设管养规范化、重点区域环卫质量品质化</t>
  </si>
  <si>
    <t>开展“公厕革命”修缮维护、市政环卫设施建设及管养、水务设施及水利工程建设维管等基础设施建设支出。</t>
  </si>
  <si>
    <t>广州市白云区江高镇退役军人服务站</t>
  </si>
  <si>
    <t>退役军人工作专项资金</t>
  </si>
  <si>
    <t xml:space="preserve">
通过本项目的开展，完成区退役军人事务局下达的各项任务、保障“双拥创建工作”顺利开展、做好拥军优属慰问，增强退役军人荣誉感、幸福感。“</t>
  </si>
  <si>
    <t>设备购置与购买服务</t>
  </si>
  <si>
    <t>通过本项目的开展，完成退役军人服务站的日常工作及营造双拥宣传氛围。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</si>
</sst>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1"/>
      <color indexed="8"/>
      <name val="宋体"/>
      <charset val="1"/>
      <scheme val="minor"/>
    </font>
    <font>
      <b/>
      <sz val="10"/>
      <color indexed="8"/>
      <name val="宋体"/>
      <charset val="1"/>
      <scheme val="minor"/>
    </font>
    <font>
      <b/>
      <sz val="11"/>
      <color indexed="8"/>
      <name val="宋体"/>
      <charset val="1"/>
      <scheme val="minor"/>
    </font>
    <font>
      <b/>
      <sz val="22"/>
      <name val="宋体"/>
      <charset val="134"/>
    </font>
    <font>
      <sz val="9"/>
      <name val="宋体"/>
      <charset val="134"/>
    </font>
    <font>
      <b/>
      <sz val="11"/>
      <name val="宋体"/>
      <charset val="134"/>
    </font>
    <font>
      <b/>
      <sz val="10"/>
      <name val="宋体"/>
      <charset val="134"/>
    </font>
    <font>
      <sz val="10"/>
      <color indexed="8"/>
      <name val="宋体"/>
      <charset val="1"/>
      <scheme val="minor"/>
    </font>
    <font>
      <sz val="10"/>
      <name val="宋体"/>
      <charset val="134"/>
    </font>
    <font>
      <sz val="10"/>
      <color theme="1"/>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indexed="8"/>
      <name val="宋体"/>
      <charset val="134"/>
    </font>
    <font>
      <sz val="12"/>
      <color rgb="FF000000"/>
      <name val="宋体"/>
      <charset val="134"/>
    </font>
  </fonts>
  <fills count="35">
    <fill>
      <patternFill patternType="none"/>
    </fill>
    <fill>
      <patternFill patternType="gray125"/>
    </fill>
    <fill>
      <patternFill patternType="solid">
        <fgColor theme="3" tint="0.8"/>
        <bgColor indexed="64"/>
      </patternFill>
    </fill>
    <fill>
      <patternFill patternType="solid">
        <fgColor theme="4" tint="0.8"/>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rgb="FF000000"/>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16" fillId="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6" borderId="16" applyNumberFormat="0" applyFont="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20" applyNumberFormat="0" applyFill="0" applyAlignment="0" applyProtection="0">
      <alignment vertical="center"/>
    </xf>
    <xf numFmtId="0" fontId="29" fillId="0" borderId="20" applyNumberFormat="0" applyFill="0" applyAlignment="0" applyProtection="0">
      <alignment vertical="center"/>
    </xf>
    <xf numFmtId="0" fontId="17" fillId="24" borderId="0" applyNumberFormat="0" applyBorder="0" applyAlignment="0" applyProtection="0">
      <alignment vertical="center"/>
    </xf>
    <xf numFmtId="0" fontId="22" fillId="0" borderId="21" applyNumberFormat="0" applyFill="0" applyAlignment="0" applyProtection="0">
      <alignment vertical="center"/>
    </xf>
    <xf numFmtId="0" fontId="17" fillId="27" borderId="0" applyNumberFormat="0" applyBorder="0" applyAlignment="0" applyProtection="0">
      <alignment vertical="center"/>
    </xf>
    <xf numFmtId="0" fontId="20" fillId="14" borderId="18" applyNumberFormat="0" applyAlignment="0" applyProtection="0">
      <alignment vertical="center"/>
    </xf>
    <xf numFmtId="0" fontId="19" fillId="14" borderId="17" applyNumberFormat="0" applyAlignment="0" applyProtection="0">
      <alignment vertical="center"/>
    </xf>
    <xf numFmtId="0" fontId="11" fillId="4" borderId="15" applyNumberFormat="0" applyAlignment="0" applyProtection="0">
      <alignment vertical="center"/>
    </xf>
    <xf numFmtId="0" fontId="18" fillId="29" borderId="0" applyNumberFormat="0" applyBorder="0" applyAlignment="0" applyProtection="0">
      <alignment vertical="center"/>
    </xf>
    <xf numFmtId="0" fontId="17" fillId="26" borderId="0" applyNumberFormat="0" applyBorder="0" applyAlignment="0" applyProtection="0">
      <alignment vertical="center"/>
    </xf>
    <xf numFmtId="0" fontId="28" fillId="0" borderId="22" applyNumberFormat="0" applyFill="0" applyAlignment="0" applyProtection="0">
      <alignment vertical="center"/>
    </xf>
    <xf numFmtId="0" fontId="23" fillId="0" borderId="19" applyNumberFormat="0" applyFill="0" applyAlignment="0" applyProtection="0">
      <alignment vertical="center"/>
    </xf>
    <xf numFmtId="0" fontId="21" fillId="19" borderId="0" applyNumberFormat="0" applyBorder="0" applyAlignment="0" applyProtection="0">
      <alignment vertical="center"/>
    </xf>
    <xf numFmtId="0" fontId="26" fillId="20" borderId="0" applyNumberFormat="0" applyBorder="0" applyAlignment="0" applyProtection="0">
      <alignment vertical="center"/>
    </xf>
    <xf numFmtId="0" fontId="18" fillId="31" borderId="0" applyNumberFormat="0" applyBorder="0" applyAlignment="0" applyProtection="0">
      <alignment vertical="center"/>
    </xf>
    <xf numFmtId="0" fontId="17" fillId="21"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8" fillId="23" borderId="0" applyNumberFormat="0" applyBorder="0" applyAlignment="0" applyProtection="0">
      <alignment vertical="center"/>
    </xf>
    <xf numFmtId="0" fontId="18" fillId="16" borderId="0" applyNumberFormat="0" applyBorder="0" applyAlignment="0" applyProtection="0">
      <alignment vertical="center"/>
    </xf>
    <xf numFmtId="0" fontId="17" fillId="34" borderId="0" applyNumberFormat="0" applyBorder="0" applyAlignment="0" applyProtection="0">
      <alignment vertical="center"/>
    </xf>
    <xf numFmtId="0" fontId="17" fillId="15" borderId="0" applyNumberFormat="0" applyBorder="0" applyAlignment="0" applyProtection="0">
      <alignment vertical="center"/>
    </xf>
    <xf numFmtId="0" fontId="18" fillId="30" borderId="0" applyNumberFormat="0" applyBorder="0" applyAlignment="0" applyProtection="0">
      <alignment vertical="center"/>
    </xf>
    <xf numFmtId="0" fontId="18" fillId="33" borderId="0" applyNumberFormat="0" applyBorder="0" applyAlignment="0" applyProtection="0">
      <alignment vertical="center"/>
    </xf>
    <xf numFmtId="0" fontId="17" fillId="32" borderId="0" applyNumberFormat="0" applyBorder="0" applyAlignment="0" applyProtection="0">
      <alignment vertical="center"/>
    </xf>
    <xf numFmtId="0" fontId="18" fillId="12" borderId="0" applyNumberFormat="0" applyBorder="0" applyAlignment="0" applyProtection="0">
      <alignment vertical="center"/>
    </xf>
    <xf numFmtId="0" fontId="17" fillId="22" borderId="0" applyNumberFormat="0" applyBorder="0" applyAlignment="0" applyProtection="0">
      <alignment vertical="center"/>
    </xf>
    <xf numFmtId="0" fontId="17" fillId="11" borderId="0" applyNumberFormat="0" applyBorder="0" applyAlignment="0" applyProtection="0">
      <alignment vertical="center"/>
    </xf>
    <xf numFmtId="0" fontId="18" fillId="28" borderId="0" applyNumberFormat="0" applyBorder="0" applyAlignment="0" applyProtection="0">
      <alignment vertical="center"/>
    </xf>
    <xf numFmtId="0" fontId="17" fillId="8" borderId="0" applyNumberFormat="0" applyBorder="0" applyAlignment="0" applyProtection="0">
      <alignment vertical="center"/>
    </xf>
    <xf numFmtId="0" fontId="31" fillId="0" borderId="0">
      <protection locked="0"/>
    </xf>
    <xf numFmtId="0" fontId="30" fillId="0" borderId="0">
      <protection locked="0"/>
    </xf>
  </cellStyleXfs>
  <cellXfs count="51">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2" fillId="3" borderId="0" xfId="0" applyFont="1" applyFill="1" applyAlignment="1">
      <alignment vertical="center"/>
    </xf>
    <xf numFmtId="0" fontId="2" fillId="0" borderId="0" xfId="0" applyFont="1" applyFill="1" applyAlignment="1">
      <alignment vertical="center"/>
    </xf>
    <xf numFmtId="0" fontId="3" fillId="3" borderId="0" xfId="0" applyFont="1" applyFill="1" applyAlignment="1">
      <alignment vertical="center"/>
    </xf>
    <xf numFmtId="0" fontId="1" fillId="3"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4" fontId="6" fillId="2" borderId="5" xfId="0" applyNumberFormat="1" applyFont="1" applyFill="1" applyBorder="1" applyAlignment="1">
      <alignment horizontal="right" vertical="center" wrapText="1"/>
    </xf>
    <xf numFmtId="4" fontId="6" fillId="2" borderId="6" xfId="0" applyNumberFormat="1" applyFont="1" applyFill="1" applyBorder="1" applyAlignment="1">
      <alignment horizontal="righ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4" fontId="7" fillId="3" borderId="7" xfId="0" applyNumberFormat="1" applyFont="1" applyFill="1" applyBorder="1" applyAlignment="1">
      <alignment horizontal="right" vertical="center" wrapText="1"/>
    </xf>
    <xf numFmtId="4" fontId="7" fillId="3" borderId="8" xfId="0" applyNumberFormat="1" applyFont="1" applyFill="1" applyBorder="1" applyAlignment="1">
      <alignment horizontal="right" vertical="center" wrapText="1"/>
    </xf>
    <xf numFmtId="0" fontId="8" fillId="0" borderId="9" xfId="0" applyNumberFormat="1"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0" xfId="0" applyFont="1" applyFill="1" applyBorder="1" applyAlignment="1">
      <alignment horizontal="right" vertical="center" wrapText="1"/>
    </xf>
    <xf numFmtId="4" fontId="6" fillId="2" borderId="6" xfId="0" applyNumberFormat="1" applyFont="1" applyFill="1" applyBorder="1" applyAlignment="1">
      <alignment horizontal="left" vertical="center" wrapText="1"/>
    </xf>
    <xf numFmtId="0" fontId="7" fillId="3" borderId="8" xfId="0" applyFont="1" applyFill="1" applyBorder="1" applyAlignment="1">
      <alignment horizontal="left" vertical="center" wrapText="1"/>
    </xf>
    <xf numFmtId="4" fontId="7" fillId="0" borderId="8" xfId="0" applyNumberFormat="1" applyFont="1" applyFill="1" applyBorder="1" applyAlignment="1">
      <alignment horizontal="right" vertical="center" wrapText="1"/>
    </xf>
    <xf numFmtId="0" fontId="9" fillId="0" borderId="8" xfId="0"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4" fontId="9" fillId="0" borderId="1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4" xfId="0" applyFont="1" applyFill="1" applyBorder="1" applyAlignment="1">
      <alignment horizontal="center" vertical="center" wrapText="1"/>
    </xf>
    <xf numFmtId="4" fontId="7" fillId="3" borderId="8"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4" fontId="9" fillId="3" borderId="8"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7" fillId="3" borderId="7"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tabSelected="1" workbookViewId="0">
      <selection activeCell="M2" sqref="M2"/>
    </sheetView>
  </sheetViews>
  <sheetFormatPr defaultColWidth="10" defaultRowHeight="13.5"/>
  <cols>
    <col min="1" max="1" width="21.125" style="1" customWidth="1"/>
    <col min="2" max="2" width="13.7833333333333" style="1" customWidth="1"/>
    <col min="3" max="5" width="12.625" style="1" customWidth="1"/>
    <col min="6" max="6" width="12.2916666666667" style="1" customWidth="1"/>
    <col min="7" max="9" width="12.625" style="1" customWidth="1"/>
    <col min="10" max="10" width="57.4166666666667" style="1" customWidth="1"/>
    <col min="11" max="12" width="9.76666666666667" style="1" customWidth="1"/>
    <col min="13" max="16384" width="10" style="1"/>
  </cols>
  <sheetData>
    <row r="1" s="1" customFormat="1" ht="39" customHeight="1" spans="1:10">
      <c r="A1" s="7" t="s">
        <v>0</v>
      </c>
      <c r="B1" s="7"/>
      <c r="C1" s="7"/>
      <c r="D1" s="7"/>
      <c r="E1" s="7"/>
      <c r="F1" s="7"/>
      <c r="G1" s="7"/>
      <c r="H1" s="7"/>
      <c r="I1" s="7"/>
      <c r="J1" s="7"/>
    </row>
    <row r="2" s="1" customFormat="1" ht="17.05" customHeight="1" spans="2:10">
      <c r="B2" s="8"/>
      <c r="C2" s="8"/>
      <c r="D2" s="8"/>
      <c r="E2" s="8"/>
      <c r="F2" s="8"/>
      <c r="G2" s="8"/>
      <c r="H2" s="8"/>
      <c r="I2" s="8"/>
      <c r="J2" s="28" t="s">
        <v>1</v>
      </c>
    </row>
    <row r="3" s="1" customFormat="1" ht="22.75" customHeight="1" spans="1:10">
      <c r="A3" s="9" t="s">
        <v>2</v>
      </c>
      <c r="B3" s="10" t="s">
        <v>3</v>
      </c>
      <c r="C3" s="10" t="s">
        <v>4</v>
      </c>
      <c r="D3" s="11" t="s">
        <v>5</v>
      </c>
      <c r="E3" s="12"/>
      <c r="F3" s="12"/>
      <c r="G3" s="12"/>
      <c r="H3" s="13"/>
      <c r="I3" s="10" t="s">
        <v>6</v>
      </c>
      <c r="J3" s="10" t="s">
        <v>7</v>
      </c>
    </row>
    <row r="4" s="1" customFormat="1" ht="39.85" customHeight="1" spans="1:10">
      <c r="A4" s="9"/>
      <c r="B4" s="10"/>
      <c r="C4" s="10"/>
      <c r="D4" s="10" t="s">
        <v>8</v>
      </c>
      <c r="E4" s="10" t="s">
        <v>9</v>
      </c>
      <c r="F4" s="10" t="s">
        <v>10</v>
      </c>
      <c r="G4" s="10" t="s">
        <v>11</v>
      </c>
      <c r="H4" s="14" t="s">
        <v>12</v>
      </c>
      <c r="I4" s="10"/>
      <c r="J4" s="10"/>
    </row>
    <row r="5" s="2" customFormat="1" ht="40" customHeight="1" spans="1:10">
      <c r="A5" s="15" t="s">
        <v>8</v>
      </c>
      <c r="B5" s="16"/>
      <c r="C5" s="17">
        <f>D5+I5</f>
        <v>16596.299951</v>
      </c>
      <c r="D5" s="18">
        <f>E5+F5+G5+H5</f>
        <v>16596.299951</v>
      </c>
      <c r="E5" s="18">
        <f>E6+E112+E125+E130+E135+E148</f>
        <v>7813.821413</v>
      </c>
      <c r="F5" s="18">
        <f>F6+F112+F125+F130+F135+F148</f>
        <v>6462.702412</v>
      </c>
      <c r="G5" s="18"/>
      <c r="H5" s="18">
        <f>H6</f>
        <v>2319.776126</v>
      </c>
      <c r="I5" s="18"/>
      <c r="J5" s="29"/>
    </row>
    <row r="6" s="3" customFormat="1" ht="40" customHeight="1" spans="1:10">
      <c r="A6" s="19" t="s">
        <v>13</v>
      </c>
      <c r="B6" s="20"/>
      <c r="C6" s="21">
        <f>D6</f>
        <v>12601.310059</v>
      </c>
      <c r="D6" s="22">
        <f>E6+F6</f>
        <v>12601.310059</v>
      </c>
      <c r="E6" s="22">
        <f>SUM(E8:E111)</f>
        <v>6948.001807</v>
      </c>
      <c r="F6" s="22">
        <f>SUM(F8:F111)</f>
        <v>5653.308252</v>
      </c>
      <c r="G6" s="22"/>
      <c r="H6" s="22">
        <f>H7</f>
        <v>2319.776126</v>
      </c>
      <c r="I6" s="22"/>
      <c r="J6" s="30"/>
    </row>
    <row r="7" s="4" customFormat="1" ht="51" customHeight="1" spans="1:10">
      <c r="A7" s="23" t="s">
        <v>14</v>
      </c>
      <c r="B7" s="23" t="s">
        <v>15</v>
      </c>
      <c r="C7" s="24">
        <f>D7</f>
        <v>2319.776126</v>
      </c>
      <c r="D7" s="24">
        <f>H7</f>
        <v>2319.776126</v>
      </c>
      <c r="E7" s="23"/>
      <c r="F7" s="23"/>
      <c r="G7" s="23"/>
      <c r="H7" s="24">
        <v>2319.776126</v>
      </c>
      <c r="I7" s="31"/>
      <c r="J7" s="32" t="s">
        <v>16</v>
      </c>
    </row>
    <row r="8" s="1" customFormat="1" ht="54" customHeight="1" spans="1:10">
      <c r="A8" s="23" t="s">
        <v>17</v>
      </c>
      <c r="B8" s="25" t="s">
        <v>18</v>
      </c>
      <c r="C8" s="24">
        <v>5.485858</v>
      </c>
      <c r="D8" s="24">
        <v>5.485858</v>
      </c>
      <c r="E8" s="24"/>
      <c r="F8" s="24">
        <v>5.485858</v>
      </c>
      <c r="G8" s="24"/>
      <c r="H8" s="24"/>
      <c r="I8" s="24"/>
      <c r="J8" s="32" t="s">
        <v>19</v>
      </c>
    </row>
    <row r="9" s="1" customFormat="1" ht="54" customHeight="1" spans="1:10">
      <c r="A9" s="26" t="s">
        <v>20</v>
      </c>
      <c r="B9" s="27" t="s">
        <v>21</v>
      </c>
      <c r="C9" s="24">
        <v>2700</v>
      </c>
      <c r="D9" s="24">
        <v>2700</v>
      </c>
      <c r="E9" s="24">
        <v>2700</v>
      </c>
      <c r="F9" s="24"/>
      <c r="G9" s="24"/>
      <c r="H9" s="24"/>
      <c r="I9" s="24"/>
      <c r="J9" s="32" t="s">
        <v>22</v>
      </c>
    </row>
    <row r="10" s="1" customFormat="1" ht="59.05" customHeight="1" spans="1:10">
      <c r="A10" s="26" t="s">
        <v>20</v>
      </c>
      <c r="B10" s="27" t="s">
        <v>23</v>
      </c>
      <c r="C10" s="24">
        <v>65</v>
      </c>
      <c r="D10" s="24">
        <v>65</v>
      </c>
      <c r="E10" s="24">
        <v>65</v>
      </c>
      <c r="F10" s="24"/>
      <c r="G10" s="24"/>
      <c r="H10" s="24"/>
      <c r="I10" s="24"/>
      <c r="J10" s="32" t="s">
        <v>24</v>
      </c>
    </row>
    <row r="11" s="1" customFormat="1" ht="59.05" customHeight="1" spans="1:10">
      <c r="A11" s="26" t="s">
        <v>20</v>
      </c>
      <c r="B11" s="27" t="s">
        <v>25</v>
      </c>
      <c r="C11" s="24">
        <v>78.3</v>
      </c>
      <c r="D11" s="24">
        <v>78.3</v>
      </c>
      <c r="E11" s="24">
        <v>78.3</v>
      </c>
      <c r="F11" s="24"/>
      <c r="G11" s="24"/>
      <c r="H11" s="24"/>
      <c r="I11" s="24"/>
      <c r="J11" s="32" t="s">
        <v>26</v>
      </c>
    </row>
    <row r="12" s="1" customFormat="1" ht="59.05" customHeight="1" spans="1:10">
      <c r="A12" s="26" t="s">
        <v>27</v>
      </c>
      <c r="B12" s="27" t="s">
        <v>28</v>
      </c>
      <c r="C12" s="24">
        <v>28.2</v>
      </c>
      <c r="D12" s="24">
        <v>28.2</v>
      </c>
      <c r="E12" s="24">
        <v>28.2</v>
      </c>
      <c r="F12" s="24"/>
      <c r="G12" s="24"/>
      <c r="H12" s="24"/>
      <c r="I12" s="24"/>
      <c r="J12" s="32" t="s">
        <v>29</v>
      </c>
    </row>
    <row r="13" s="1" customFormat="1" ht="59.05" customHeight="1" spans="1:10">
      <c r="A13" s="26" t="s">
        <v>17</v>
      </c>
      <c r="B13" s="27" t="s">
        <v>30</v>
      </c>
      <c r="C13" s="24">
        <v>150</v>
      </c>
      <c r="D13" s="24">
        <v>150</v>
      </c>
      <c r="E13" s="24"/>
      <c r="F13" s="24">
        <v>150</v>
      </c>
      <c r="G13" s="24"/>
      <c r="H13" s="24"/>
      <c r="I13" s="24"/>
      <c r="J13" s="32" t="s">
        <v>31</v>
      </c>
    </row>
    <row r="14" s="1" customFormat="1" ht="59.05" customHeight="1" spans="1:10">
      <c r="A14" s="26" t="s">
        <v>17</v>
      </c>
      <c r="B14" s="27" t="s">
        <v>32</v>
      </c>
      <c r="C14" s="24">
        <v>300</v>
      </c>
      <c r="D14" s="24">
        <v>300</v>
      </c>
      <c r="E14" s="24"/>
      <c r="F14" s="24">
        <v>300</v>
      </c>
      <c r="G14" s="24"/>
      <c r="H14" s="24"/>
      <c r="I14" s="24"/>
      <c r="J14" s="32" t="s">
        <v>33</v>
      </c>
    </row>
    <row r="15" s="1" customFormat="1" ht="59.05" customHeight="1" spans="1:10">
      <c r="A15" s="26" t="s">
        <v>17</v>
      </c>
      <c r="B15" s="27" t="s">
        <v>34</v>
      </c>
      <c r="C15" s="24">
        <v>20</v>
      </c>
      <c r="D15" s="24">
        <v>20</v>
      </c>
      <c r="E15" s="24"/>
      <c r="F15" s="24">
        <v>20</v>
      </c>
      <c r="G15" s="24"/>
      <c r="H15" s="24"/>
      <c r="I15" s="24"/>
      <c r="J15" s="32" t="s">
        <v>35</v>
      </c>
    </row>
    <row r="16" s="1" customFormat="1" ht="101" customHeight="1" spans="1:10">
      <c r="A16" s="26" t="s">
        <v>17</v>
      </c>
      <c r="B16" s="27" t="s">
        <v>36</v>
      </c>
      <c r="C16" s="24">
        <v>25.1</v>
      </c>
      <c r="D16" s="24">
        <v>25.1</v>
      </c>
      <c r="E16" s="24"/>
      <c r="F16" s="24">
        <v>25.1</v>
      </c>
      <c r="G16" s="24"/>
      <c r="H16" s="24"/>
      <c r="I16" s="24"/>
      <c r="J16" s="32" t="s">
        <v>37</v>
      </c>
    </row>
    <row r="17" s="1" customFormat="1" ht="59.05" customHeight="1" spans="1:10">
      <c r="A17" s="26" t="s">
        <v>17</v>
      </c>
      <c r="B17" s="27" t="s">
        <v>38</v>
      </c>
      <c r="C17" s="24">
        <v>20</v>
      </c>
      <c r="D17" s="24">
        <v>20</v>
      </c>
      <c r="E17" s="24"/>
      <c r="F17" s="24">
        <v>20</v>
      </c>
      <c r="G17" s="24"/>
      <c r="H17" s="24"/>
      <c r="I17" s="24"/>
      <c r="J17" s="32" t="s">
        <v>39</v>
      </c>
    </row>
    <row r="18" s="1" customFormat="1" ht="59.05" customHeight="1" spans="1:10">
      <c r="A18" s="26" t="s">
        <v>17</v>
      </c>
      <c r="B18" s="27" t="s">
        <v>40</v>
      </c>
      <c r="C18" s="24">
        <v>20</v>
      </c>
      <c r="D18" s="24">
        <v>20</v>
      </c>
      <c r="E18" s="24"/>
      <c r="F18" s="24">
        <v>20</v>
      </c>
      <c r="G18" s="24"/>
      <c r="H18" s="24"/>
      <c r="I18" s="24"/>
      <c r="J18" s="32" t="s">
        <v>41</v>
      </c>
    </row>
    <row r="19" s="1" customFormat="1" ht="59.05" customHeight="1" spans="1:10">
      <c r="A19" s="26" t="s">
        <v>17</v>
      </c>
      <c r="B19" s="27" t="s">
        <v>42</v>
      </c>
      <c r="C19" s="24">
        <v>8.5</v>
      </c>
      <c r="D19" s="24">
        <v>8.5</v>
      </c>
      <c r="E19" s="24"/>
      <c r="F19" s="24">
        <v>8.5</v>
      </c>
      <c r="G19" s="24"/>
      <c r="H19" s="24"/>
      <c r="I19" s="24"/>
      <c r="J19" s="32" t="s">
        <v>43</v>
      </c>
    </row>
    <row r="20" s="1" customFormat="1" ht="59.05" customHeight="1" spans="1:10">
      <c r="A20" s="26" t="s">
        <v>17</v>
      </c>
      <c r="B20" s="27" t="s">
        <v>44</v>
      </c>
      <c r="C20" s="24">
        <v>2</v>
      </c>
      <c r="D20" s="24">
        <v>2</v>
      </c>
      <c r="E20" s="24"/>
      <c r="F20" s="24">
        <v>2</v>
      </c>
      <c r="G20" s="24"/>
      <c r="H20" s="24"/>
      <c r="I20" s="24"/>
      <c r="J20" s="32" t="s">
        <v>45</v>
      </c>
    </row>
    <row r="21" s="1" customFormat="1" ht="59.05" customHeight="1" spans="1:10">
      <c r="A21" s="26" t="s">
        <v>17</v>
      </c>
      <c r="B21" s="27" t="s">
        <v>46</v>
      </c>
      <c r="C21" s="24">
        <v>5</v>
      </c>
      <c r="D21" s="24">
        <v>5</v>
      </c>
      <c r="E21" s="24"/>
      <c r="F21" s="24">
        <v>5</v>
      </c>
      <c r="G21" s="24"/>
      <c r="H21" s="24"/>
      <c r="I21" s="24"/>
      <c r="J21" s="32" t="s">
        <v>47</v>
      </c>
    </row>
    <row r="22" s="1" customFormat="1" ht="59.05" customHeight="1" spans="1:10">
      <c r="A22" s="26" t="s">
        <v>17</v>
      </c>
      <c r="B22" s="27" t="s">
        <v>48</v>
      </c>
      <c r="C22" s="24">
        <v>0.5</v>
      </c>
      <c r="D22" s="24">
        <v>0.5</v>
      </c>
      <c r="E22" s="24"/>
      <c r="F22" s="24">
        <v>0.5</v>
      </c>
      <c r="G22" s="24"/>
      <c r="H22" s="24"/>
      <c r="I22" s="24"/>
      <c r="J22" s="32" t="s">
        <v>49</v>
      </c>
    </row>
    <row r="23" s="1" customFormat="1" ht="59.05" customHeight="1" spans="1:10">
      <c r="A23" s="26" t="s">
        <v>17</v>
      </c>
      <c r="B23" s="27" t="s">
        <v>50</v>
      </c>
      <c r="C23" s="24">
        <v>2</v>
      </c>
      <c r="D23" s="24">
        <v>2</v>
      </c>
      <c r="E23" s="24"/>
      <c r="F23" s="24">
        <v>2</v>
      </c>
      <c r="G23" s="24"/>
      <c r="H23" s="24"/>
      <c r="I23" s="24"/>
      <c r="J23" s="32" t="s">
        <v>51</v>
      </c>
    </row>
    <row r="24" s="1" customFormat="1" ht="59.05" customHeight="1" spans="1:10">
      <c r="A24" s="26" t="s">
        <v>17</v>
      </c>
      <c r="B24" s="27" t="s">
        <v>52</v>
      </c>
      <c r="C24" s="24">
        <v>7.5</v>
      </c>
      <c r="D24" s="24">
        <v>7.5</v>
      </c>
      <c r="E24" s="24"/>
      <c r="F24" s="24">
        <v>7.5</v>
      </c>
      <c r="G24" s="24"/>
      <c r="H24" s="24"/>
      <c r="I24" s="24"/>
      <c r="J24" s="32" t="s">
        <v>53</v>
      </c>
    </row>
    <row r="25" s="1" customFormat="1" ht="59.05" customHeight="1" spans="1:10">
      <c r="A25" s="26" t="s">
        <v>17</v>
      </c>
      <c r="B25" s="27" t="s">
        <v>54</v>
      </c>
      <c r="C25" s="24">
        <v>38</v>
      </c>
      <c r="D25" s="24">
        <v>38</v>
      </c>
      <c r="E25" s="24"/>
      <c r="F25" s="24">
        <v>38</v>
      </c>
      <c r="G25" s="24"/>
      <c r="H25" s="24"/>
      <c r="I25" s="24"/>
      <c r="J25" s="32" t="s">
        <v>55</v>
      </c>
    </row>
    <row r="26" s="1" customFormat="1" ht="59.05" customHeight="1" spans="1:10">
      <c r="A26" s="26" t="s">
        <v>17</v>
      </c>
      <c r="B26" s="27" t="s">
        <v>56</v>
      </c>
      <c r="C26" s="24">
        <v>10</v>
      </c>
      <c r="D26" s="24">
        <v>10</v>
      </c>
      <c r="E26" s="24"/>
      <c r="F26" s="24">
        <v>10</v>
      </c>
      <c r="G26" s="24"/>
      <c r="H26" s="24"/>
      <c r="I26" s="24"/>
      <c r="J26" s="32" t="s">
        <v>57</v>
      </c>
    </row>
    <row r="27" s="1" customFormat="1" ht="59.05" customHeight="1" spans="1:10">
      <c r="A27" s="26" t="s">
        <v>17</v>
      </c>
      <c r="B27" s="27" t="s">
        <v>58</v>
      </c>
      <c r="C27" s="24">
        <v>15</v>
      </c>
      <c r="D27" s="24">
        <v>15</v>
      </c>
      <c r="E27" s="24"/>
      <c r="F27" s="24">
        <v>15</v>
      </c>
      <c r="G27" s="24"/>
      <c r="H27" s="24"/>
      <c r="I27" s="24"/>
      <c r="J27" s="32" t="s">
        <v>59</v>
      </c>
    </row>
    <row r="28" s="1" customFormat="1" ht="59.05" customHeight="1" spans="1:10">
      <c r="A28" s="26" t="s">
        <v>17</v>
      </c>
      <c r="B28" s="27" t="s">
        <v>60</v>
      </c>
      <c r="C28" s="24">
        <v>5</v>
      </c>
      <c r="D28" s="24">
        <v>5</v>
      </c>
      <c r="E28" s="24"/>
      <c r="F28" s="24">
        <v>5</v>
      </c>
      <c r="G28" s="24"/>
      <c r="H28" s="24"/>
      <c r="I28" s="24"/>
      <c r="J28" s="32" t="s">
        <v>61</v>
      </c>
    </row>
    <row r="29" s="1" customFormat="1" ht="59.05" customHeight="1" spans="1:10">
      <c r="A29" s="26" t="s">
        <v>17</v>
      </c>
      <c r="B29" s="27" t="s">
        <v>62</v>
      </c>
      <c r="C29" s="24">
        <v>20</v>
      </c>
      <c r="D29" s="24">
        <v>20</v>
      </c>
      <c r="E29" s="24"/>
      <c r="F29" s="24">
        <v>20</v>
      </c>
      <c r="G29" s="24"/>
      <c r="H29" s="24"/>
      <c r="I29" s="24"/>
      <c r="J29" s="32" t="s">
        <v>63</v>
      </c>
    </row>
    <row r="30" s="1" customFormat="1" ht="59.05" customHeight="1" spans="1:10">
      <c r="A30" s="26" t="s">
        <v>17</v>
      </c>
      <c r="B30" s="27" t="s">
        <v>64</v>
      </c>
      <c r="C30" s="24">
        <v>15</v>
      </c>
      <c r="D30" s="24">
        <v>15</v>
      </c>
      <c r="E30" s="24"/>
      <c r="F30" s="24">
        <v>15</v>
      </c>
      <c r="G30" s="24"/>
      <c r="H30" s="24"/>
      <c r="I30" s="24"/>
      <c r="J30" s="32" t="s">
        <v>65</v>
      </c>
    </row>
    <row r="31" s="1" customFormat="1" ht="59.05" customHeight="1" spans="1:10">
      <c r="A31" s="26" t="s">
        <v>17</v>
      </c>
      <c r="B31" s="27" t="s">
        <v>66</v>
      </c>
      <c r="C31" s="24">
        <v>10.7</v>
      </c>
      <c r="D31" s="24">
        <v>10.7</v>
      </c>
      <c r="E31" s="24"/>
      <c r="F31" s="24">
        <v>10.7</v>
      </c>
      <c r="G31" s="24"/>
      <c r="H31" s="24"/>
      <c r="I31" s="24"/>
      <c r="J31" s="32" t="s">
        <v>67</v>
      </c>
    </row>
    <row r="32" s="1" customFormat="1" ht="59.05" customHeight="1" spans="1:10">
      <c r="A32" s="26" t="s">
        <v>17</v>
      </c>
      <c r="B32" s="27" t="s">
        <v>68</v>
      </c>
      <c r="C32" s="24">
        <v>100</v>
      </c>
      <c r="D32" s="24">
        <v>100</v>
      </c>
      <c r="E32" s="24"/>
      <c r="F32" s="24">
        <v>100</v>
      </c>
      <c r="G32" s="24"/>
      <c r="H32" s="24"/>
      <c r="I32" s="24"/>
      <c r="J32" s="32" t="s">
        <v>69</v>
      </c>
    </row>
    <row r="33" s="1" customFormat="1" ht="59.05" customHeight="1" spans="1:10">
      <c r="A33" s="26" t="s">
        <v>17</v>
      </c>
      <c r="B33" s="27" t="s">
        <v>70</v>
      </c>
      <c r="C33" s="24">
        <v>20</v>
      </c>
      <c r="D33" s="24">
        <v>20</v>
      </c>
      <c r="E33" s="24"/>
      <c r="F33" s="24">
        <v>20</v>
      </c>
      <c r="G33" s="24"/>
      <c r="H33" s="24"/>
      <c r="I33" s="24"/>
      <c r="J33" s="32" t="s">
        <v>71</v>
      </c>
    </row>
    <row r="34" s="1" customFormat="1" ht="59.05" customHeight="1" spans="1:10">
      <c r="A34" s="26" t="s">
        <v>17</v>
      </c>
      <c r="B34" s="27" t="s">
        <v>72</v>
      </c>
      <c r="C34" s="24">
        <v>15</v>
      </c>
      <c r="D34" s="24">
        <v>15</v>
      </c>
      <c r="E34" s="24"/>
      <c r="F34" s="24">
        <v>15</v>
      </c>
      <c r="G34" s="24"/>
      <c r="H34" s="24"/>
      <c r="I34" s="24"/>
      <c r="J34" s="32" t="s">
        <v>73</v>
      </c>
    </row>
    <row r="35" s="1" customFormat="1" ht="59.05" customHeight="1" spans="1:10">
      <c r="A35" s="26" t="s">
        <v>17</v>
      </c>
      <c r="B35" s="27" t="s">
        <v>74</v>
      </c>
      <c r="C35" s="24">
        <v>10</v>
      </c>
      <c r="D35" s="24">
        <v>10</v>
      </c>
      <c r="E35" s="24"/>
      <c r="F35" s="24">
        <v>10</v>
      </c>
      <c r="G35" s="24"/>
      <c r="H35" s="24"/>
      <c r="I35" s="24"/>
      <c r="J35" s="32" t="s">
        <v>73</v>
      </c>
    </row>
    <row r="36" s="1" customFormat="1" ht="59.05" customHeight="1" spans="1:10">
      <c r="A36" s="26" t="s">
        <v>20</v>
      </c>
      <c r="B36" s="27" t="s">
        <v>75</v>
      </c>
      <c r="C36" s="24">
        <v>505.578339</v>
      </c>
      <c r="D36" s="24">
        <v>505.578339</v>
      </c>
      <c r="E36" s="24">
        <v>505.578339</v>
      </c>
      <c r="F36" s="24"/>
      <c r="G36" s="24"/>
      <c r="H36" s="24"/>
      <c r="I36" s="24"/>
      <c r="J36" s="32" t="s">
        <v>76</v>
      </c>
    </row>
    <row r="37" s="1" customFormat="1" ht="80" customHeight="1" spans="1:10">
      <c r="A37" s="26" t="s">
        <v>77</v>
      </c>
      <c r="B37" s="27" t="s">
        <v>78</v>
      </c>
      <c r="C37" s="24">
        <v>0.963949</v>
      </c>
      <c r="D37" s="24">
        <v>0.963949</v>
      </c>
      <c r="E37" s="24">
        <v>0.963949</v>
      </c>
      <c r="F37" s="24"/>
      <c r="G37" s="24"/>
      <c r="H37" s="24"/>
      <c r="I37" s="24"/>
      <c r="J37" s="32" t="s">
        <v>79</v>
      </c>
    </row>
    <row r="38" s="1" customFormat="1" ht="103" customHeight="1" spans="1:10">
      <c r="A38" s="26" t="s">
        <v>80</v>
      </c>
      <c r="B38" s="27" t="s">
        <v>81</v>
      </c>
      <c r="C38" s="24">
        <v>8.603918</v>
      </c>
      <c r="D38" s="24">
        <v>8.603918</v>
      </c>
      <c r="E38" s="24">
        <v>8.603918</v>
      </c>
      <c r="F38" s="24"/>
      <c r="G38" s="24"/>
      <c r="H38" s="24"/>
      <c r="I38" s="24"/>
      <c r="J38" s="32" t="s">
        <v>82</v>
      </c>
    </row>
    <row r="39" s="1" customFormat="1" ht="72" customHeight="1" spans="1:10">
      <c r="A39" s="26" t="s">
        <v>83</v>
      </c>
      <c r="B39" s="27" t="s">
        <v>84</v>
      </c>
      <c r="C39" s="24">
        <v>2.21645</v>
      </c>
      <c r="D39" s="24">
        <v>2.21645</v>
      </c>
      <c r="E39" s="24">
        <v>2.21645</v>
      </c>
      <c r="F39" s="24"/>
      <c r="G39" s="24"/>
      <c r="H39" s="24"/>
      <c r="I39" s="24"/>
      <c r="J39" s="32" t="s">
        <v>85</v>
      </c>
    </row>
    <row r="40" s="1" customFormat="1" ht="59.05" customHeight="1" spans="1:10">
      <c r="A40" s="26" t="s">
        <v>17</v>
      </c>
      <c r="B40" s="27" t="s">
        <v>86</v>
      </c>
      <c r="C40" s="24">
        <v>3.705113</v>
      </c>
      <c r="D40" s="24">
        <v>3.705113</v>
      </c>
      <c r="E40" s="24"/>
      <c r="F40" s="24">
        <v>3.705113</v>
      </c>
      <c r="G40" s="24"/>
      <c r="H40" s="24"/>
      <c r="I40" s="24"/>
      <c r="J40" s="32" t="s">
        <v>87</v>
      </c>
    </row>
    <row r="41" s="1" customFormat="1" ht="120" customHeight="1" spans="1:10">
      <c r="A41" s="26" t="s">
        <v>17</v>
      </c>
      <c r="B41" s="27" t="s">
        <v>88</v>
      </c>
      <c r="C41" s="24">
        <v>351.6667</v>
      </c>
      <c r="D41" s="24">
        <v>351.6667</v>
      </c>
      <c r="E41" s="24"/>
      <c r="F41" s="24">
        <v>351.6667</v>
      </c>
      <c r="G41" s="24"/>
      <c r="H41" s="24"/>
      <c r="I41" s="24"/>
      <c r="J41" s="32" t="s">
        <v>89</v>
      </c>
    </row>
    <row r="42" s="1" customFormat="1" ht="94" customHeight="1" spans="1:10">
      <c r="A42" s="26" t="s">
        <v>17</v>
      </c>
      <c r="B42" s="27" t="s">
        <v>90</v>
      </c>
      <c r="C42" s="24">
        <v>139.2</v>
      </c>
      <c r="D42" s="24">
        <v>139.2</v>
      </c>
      <c r="E42" s="24"/>
      <c r="F42" s="24">
        <v>139.2</v>
      </c>
      <c r="G42" s="24"/>
      <c r="H42" s="24"/>
      <c r="I42" s="24"/>
      <c r="J42" s="32" t="s">
        <v>91</v>
      </c>
    </row>
    <row r="43" s="1" customFormat="1" ht="59.05" customHeight="1" spans="1:10">
      <c r="A43" s="26" t="s">
        <v>17</v>
      </c>
      <c r="B43" s="27" t="s">
        <v>92</v>
      </c>
      <c r="C43" s="24">
        <v>10</v>
      </c>
      <c r="D43" s="24">
        <v>10</v>
      </c>
      <c r="E43" s="24"/>
      <c r="F43" s="24">
        <v>10</v>
      </c>
      <c r="G43" s="24"/>
      <c r="H43" s="24"/>
      <c r="I43" s="24"/>
      <c r="J43" s="32" t="s">
        <v>93</v>
      </c>
    </row>
    <row r="44" s="1" customFormat="1" ht="59.05" customHeight="1" spans="1:10">
      <c r="A44" s="26" t="s">
        <v>17</v>
      </c>
      <c r="B44" s="27" t="s">
        <v>94</v>
      </c>
      <c r="C44" s="24">
        <v>10</v>
      </c>
      <c r="D44" s="24">
        <v>10</v>
      </c>
      <c r="E44" s="24"/>
      <c r="F44" s="24">
        <v>10</v>
      </c>
      <c r="G44" s="24"/>
      <c r="H44" s="24"/>
      <c r="I44" s="24"/>
      <c r="J44" s="32" t="s">
        <v>95</v>
      </c>
    </row>
    <row r="45" s="1" customFormat="1" ht="59.05" customHeight="1" spans="1:10">
      <c r="A45" s="26" t="s">
        <v>17</v>
      </c>
      <c r="B45" s="27" t="s">
        <v>96</v>
      </c>
      <c r="C45" s="24">
        <v>10</v>
      </c>
      <c r="D45" s="24">
        <v>10</v>
      </c>
      <c r="E45" s="24"/>
      <c r="F45" s="24">
        <v>10</v>
      </c>
      <c r="G45" s="24"/>
      <c r="H45" s="24"/>
      <c r="I45" s="24"/>
      <c r="J45" s="32" t="s">
        <v>97</v>
      </c>
    </row>
    <row r="46" s="1" customFormat="1" ht="59.05" customHeight="1" spans="1:10">
      <c r="A46" s="26" t="s">
        <v>17</v>
      </c>
      <c r="B46" s="27" t="s">
        <v>98</v>
      </c>
      <c r="C46" s="24">
        <v>5</v>
      </c>
      <c r="D46" s="24">
        <v>5</v>
      </c>
      <c r="E46" s="24"/>
      <c r="F46" s="24">
        <v>5</v>
      </c>
      <c r="G46" s="24"/>
      <c r="H46" s="24"/>
      <c r="I46" s="24"/>
      <c r="J46" s="32" t="s">
        <v>99</v>
      </c>
    </row>
    <row r="47" s="1" customFormat="1" ht="59.05" customHeight="1" spans="1:10">
      <c r="A47" s="26" t="s">
        <v>17</v>
      </c>
      <c r="B47" s="27" t="s">
        <v>100</v>
      </c>
      <c r="C47" s="24">
        <v>32.8</v>
      </c>
      <c r="D47" s="24">
        <v>32.8</v>
      </c>
      <c r="E47" s="24"/>
      <c r="F47" s="24">
        <v>32.8</v>
      </c>
      <c r="G47" s="24"/>
      <c r="H47" s="24"/>
      <c r="I47" s="24"/>
      <c r="J47" s="32" t="s">
        <v>101</v>
      </c>
    </row>
    <row r="48" s="1" customFormat="1" ht="59.05" customHeight="1" spans="1:10">
      <c r="A48" s="26" t="s">
        <v>17</v>
      </c>
      <c r="B48" s="27" t="s">
        <v>102</v>
      </c>
      <c r="C48" s="24">
        <v>25</v>
      </c>
      <c r="D48" s="24">
        <v>25</v>
      </c>
      <c r="E48" s="24"/>
      <c r="F48" s="24">
        <v>25</v>
      </c>
      <c r="G48" s="24"/>
      <c r="H48" s="24"/>
      <c r="I48" s="24"/>
      <c r="J48" s="32" t="s">
        <v>103</v>
      </c>
    </row>
    <row r="49" s="1" customFormat="1" ht="59.05" customHeight="1" spans="1:10">
      <c r="A49" s="26" t="s">
        <v>17</v>
      </c>
      <c r="B49" s="27" t="s">
        <v>104</v>
      </c>
      <c r="C49" s="24">
        <v>2.94268</v>
      </c>
      <c r="D49" s="24">
        <v>2.94268</v>
      </c>
      <c r="E49" s="24"/>
      <c r="F49" s="24">
        <v>2.94268</v>
      </c>
      <c r="G49" s="24"/>
      <c r="H49" s="24"/>
      <c r="I49" s="24"/>
      <c r="J49" s="32" t="s">
        <v>105</v>
      </c>
    </row>
    <row r="50" s="1" customFormat="1" ht="59.05" customHeight="1" spans="1:10">
      <c r="A50" s="26" t="s">
        <v>17</v>
      </c>
      <c r="B50" s="27" t="s">
        <v>106</v>
      </c>
      <c r="C50" s="24">
        <v>11.25385</v>
      </c>
      <c r="D50" s="24">
        <v>11.25385</v>
      </c>
      <c r="E50" s="24"/>
      <c r="F50" s="24">
        <v>11.25385</v>
      </c>
      <c r="G50" s="24"/>
      <c r="H50" s="24"/>
      <c r="I50" s="24"/>
      <c r="J50" s="32" t="s">
        <v>107</v>
      </c>
    </row>
    <row r="51" s="1" customFormat="1" ht="59.05" customHeight="1" spans="1:10">
      <c r="A51" s="26" t="s">
        <v>27</v>
      </c>
      <c r="B51" s="27" t="s">
        <v>108</v>
      </c>
      <c r="C51" s="24">
        <v>302</v>
      </c>
      <c r="D51" s="24">
        <v>302</v>
      </c>
      <c r="E51" s="24">
        <v>302</v>
      </c>
      <c r="F51" s="24"/>
      <c r="G51" s="24"/>
      <c r="H51" s="24"/>
      <c r="I51" s="24"/>
      <c r="J51" s="32" t="s">
        <v>109</v>
      </c>
    </row>
    <row r="52" s="1" customFormat="1" ht="59.05" customHeight="1" spans="1:10">
      <c r="A52" s="26" t="s">
        <v>27</v>
      </c>
      <c r="B52" s="27" t="s">
        <v>110</v>
      </c>
      <c r="C52" s="24">
        <v>13</v>
      </c>
      <c r="D52" s="24">
        <v>13</v>
      </c>
      <c r="E52" s="24">
        <v>13</v>
      </c>
      <c r="F52" s="24"/>
      <c r="G52" s="24"/>
      <c r="H52" s="24"/>
      <c r="I52" s="24"/>
      <c r="J52" s="32" t="s">
        <v>111</v>
      </c>
    </row>
    <row r="53" s="1" customFormat="1" ht="70" customHeight="1" spans="1:10">
      <c r="A53" s="26" t="s">
        <v>112</v>
      </c>
      <c r="B53" s="27" t="s">
        <v>113</v>
      </c>
      <c r="C53" s="24">
        <v>10.751627</v>
      </c>
      <c r="D53" s="24">
        <v>10.751627</v>
      </c>
      <c r="E53" s="24">
        <v>10.751627</v>
      </c>
      <c r="F53" s="24"/>
      <c r="G53" s="24"/>
      <c r="H53" s="24"/>
      <c r="I53" s="24"/>
      <c r="J53" s="32" t="s">
        <v>114</v>
      </c>
    </row>
    <row r="54" s="1" customFormat="1" ht="59.05" customHeight="1" spans="1:10">
      <c r="A54" s="26" t="s">
        <v>17</v>
      </c>
      <c r="B54" s="27" t="s">
        <v>115</v>
      </c>
      <c r="C54" s="24">
        <v>472.31</v>
      </c>
      <c r="D54" s="24">
        <v>472.31</v>
      </c>
      <c r="E54" s="24"/>
      <c r="F54" s="24">
        <v>472.31</v>
      </c>
      <c r="G54" s="24"/>
      <c r="H54" s="24"/>
      <c r="I54" s="24"/>
      <c r="J54" s="32" t="s">
        <v>116</v>
      </c>
    </row>
    <row r="55" s="1" customFormat="1" ht="59.05" customHeight="1" spans="1:10">
      <c r="A55" s="26" t="s">
        <v>17</v>
      </c>
      <c r="B55" s="27" t="s">
        <v>117</v>
      </c>
      <c r="C55" s="24">
        <v>219.6</v>
      </c>
      <c r="D55" s="24">
        <v>219.6</v>
      </c>
      <c r="E55" s="24"/>
      <c r="F55" s="24">
        <v>219.6</v>
      </c>
      <c r="G55" s="24"/>
      <c r="H55" s="24"/>
      <c r="I55" s="24"/>
      <c r="J55" s="32" t="s">
        <v>118</v>
      </c>
    </row>
    <row r="56" s="1" customFormat="1" ht="59.05" customHeight="1" spans="1:10">
      <c r="A56" s="26" t="s">
        <v>20</v>
      </c>
      <c r="B56" s="27" t="s">
        <v>119</v>
      </c>
      <c r="C56" s="24">
        <v>2911.75</v>
      </c>
      <c r="D56" s="24">
        <v>2911.75</v>
      </c>
      <c r="E56" s="24">
        <v>2911.75</v>
      </c>
      <c r="F56" s="24"/>
      <c r="G56" s="24"/>
      <c r="H56" s="24"/>
      <c r="I56" s="24"/>
      <c r="J56" s="32" t="s">
        <v>120</v>
      </c>
    </row>
    <row r="57" s="1" customFormat="1" ht="59.05" customHeight="1" spans="1:10">
      <c r="A57" s="26" t="s">
        <v>20</v>
      </c>
      <c r="B57" s="27" t="s">
        <v>121</v>
      </c>
      <c r="C57" s="24">
        <v>20</v>
      </c>
      <c r="D57" s="24">
        <v>20</v>
      </c>
      <c r="E57" s="24">
        <v>20</v>
      </c>
      <c r="F57" s="24"/>
      <c r="G57" s="24"/>
      <c r="H57" s="24"/>
      <c r="I57" s="24"/>
      <c r="J57" s="32" t="s">
        <v>122</v>
      </c>
    </row>
    <row r="58" s="1" customFormat="1" ht="59.05" customHeight="1" spans="1:10">
      <c r="A58" s="26" t="s">
        <v>20</v>
      </c>
      <c r="B58" s="27" t="s">
        <v>123</v>
      </c>
      <c r="C58" s="24">
        <v>35</v>
      </c>
      <c r="D58" s="24">
        <v>35</v>
      </c>
      <c r="E58" s="24">
        <v>35</v>
      </c>
      <c r="F58" s="24"/>
      <c r="G58" s="24"/>
      <c r="H58" s="24"/>
      <c r="I58" s="24"/>
      <c r="J58" s="32" t="s">
        <v>124</v>
      </c>
    </row>
    <row r="59" s="1" customFormat="1" ht="59.05" customHeight="1" spans="1:10">
      <c r="A59" s="26" t="s">
        <v>80</v>
      </c>
      <c r="B59" s="27" t="s">
        <v>125</v>
      </c>
      <c r="C59" s="24">
        <v>3.6225</v>
      </c>
      <c r="D59" s="24">
        <v>3.6225</v>
      </c>
      <c r="E59" s="24">
        <v>3.6225</v>
      </c>
      <c r="F59" s="24"/>
      <c r="G59" s="24"/>
      <c r="H59" s="24"/>
      <c r="I59" s="24"/>
      <c r="J59" s="32" t="s">
        <v>126</v>
      </c>
    </row>
    <row r="60" s="1" customFormat="1" ht="85" customHeight="1" spans="1:10">
      <c r="A60" s="26" t="s">
        <v>17</v>
      </c>
      <c r="B60" s="27" t="s">
        <v>127</v>
      </c>
      <c r="C60" s="24">
        <v>45</v>
      </c>
      <c r="D60" s="24">
        <v>45</v>
      </c>
      <c r="E60" s="24"/>
      <c r="F60" s="24">
        <v>45</v>
      </c>
      <c r="G60" s="24"/>
      <c r="H60" s="24"/>
      <c r="I60" s="24"/>
      <c r="J60" s="32" t="s">
        <v>128</v>
      </c>
    </row>
    <row r="61" s="1" customFormat="1" ht="72" customHeight="1" spans="1:10">
      <c r="A61" s="26" t="s">
        <v>17</v>
      </c>
      <c r="B61" s="27" t="s">
        <v>129</v>
      </c>
      <c r="C61" s="24">
        <v>5.266004</v>
      </c>
      <c r="D61" s="24">
        <v>5.266004</v>
      </c>
      <c r="E61" s="24"/>
      <c r="F61" s="24">
        <v>5.266004</v>
      </c>
      <c r="G61" s="24"/>
      <c r="H61" s="24"/>
      <c r="I61" s="24"/>
      <c r="J61" s="32" t="s">
        <v>130</v>
      </c>
    </row>
    <row r="62" s="1" customFormat="1" ht="59.05" customHeight="1" spans="1:10">
      <c r="A62" s="26" t="s">
        <v>17</v>
      </c>
      <c r="B62" s="27" t="s">
        <v>131</v>
      </c>
      <c r="C62" s="24">
        <v>0.9</v>
      </c>
      <c r="D62" s="24">
        <v>0.9</v>
      </c>
      <c r="E62" s="24"/>
      <c r="F62" s="24">
        <v>0.9</v>
      </c>
      <c r="G62" s="24"/>
      <c r="H62" s="24"/>
      <c r="I62" s="24"/>
      <c r="J62" s="32" t="s">
        <v>132</v>
      </c>
    </row>
    <row r="63" s="1" customFormat="1" ht="102" customHeight="1" spans="1:10">
      <c r="A63" s="26" t="s">
        <v>20</v>
      </c>
      <c r="B63" s="27" t="s">
        <v>133</v>
      </c>
      <c r="C63" s="24">
        <v>13</v>
      </c>
      <c r="D63" s="24">
        <v>13</v>
      </c>
      <c r="E63" s="24">
        <v>13</v>
      </c>
      <c r="F63" s="24"/>
      <c r="G63" s="24"/>
      <c r="H63" s="24"/>
      <c r="I63" s="24"/>
      <c r="J63" s="32" t="s">
        <v>134</v>
      </c>
    </row>
    <row r="64" s="1" customFormat="1" ht="59.05" customHeight="1" spans="1:10">
      <c r="A64" s="26" t="s">
        <v>17</v>
      </c>
      <c r="B64" s="27" t="s">
        <v>135</v>
      </c>
      <c r="C64" s="24">
        <v>10</v>
      </c>
      <c r="D64" s="24">
        <v>10</v>
      </c>
      <c r="E64" s="24"/>
      <c r="F64" s="24">
        <v>10</v>
      </c>
      <c r="G64" s="24"/>
      <c r="H64" s="24"/>
      <c r="I64" s="24"/>
      <c r="J64" s="32" t="s">
        <v>136</v>
      </c>
    </row>
    <row r="65" s="1" customFormat="1" ht="59.05" customHeight="1" spans="1:10">
      <c r="A65" s="26" t="s">
        <v>17</v>
      </c>
      <c r="B65" s="27" t="s">
        <v>137</v>
      </c>
      <c r="C65" s="24">
        <v>15</v>
      </c>
      <c r="D65" s="24">
        <v>15</v>
      </c>
      <c r="E65" s="24"/>
      <c r="F65" s="24">
        <v>15</v>
      </c>
      <c r="G65" s="24"/>
      <c r="H65" s="24"/>
      <c r="I65" s="24"/>
      <c r="J65" s="32" t="s">
        <v>138</v>
      </c>
    </row>
    <row r="66" s="1" customFormat="1" ht="59.05" customHeight="1" spans="1:10">
      <c r="A66" s="26" t="s">
        <v>17</v>
      </c>
      <c r="B66" s="27" t="s">
        <v>139</v>
      </c>
      <c r="C66" s="24">
        <v>2.5</v>
      </c>
      <c r="D66" s="24">
        <v>2.5</v>
      </c>
      <c r="E66" s="24"/>
      <c r="F66" s="24">
        <v>2.5</v>
      </c>
      <c r="G66" s="24"/>
      <c r="H66" s="24"/>
      <c r="I66" s="24"/>
      <c r="J66" s="32" t="s">
        <v>140</v>
      </c>
    </row>
    <row r="67" s="1" customFormat="1" ht="59.05" customHeight="1" spans="1:10">
      <c r="A67" s="26" t="s">
        <v>17</v>
      </c>
      <c r="B67" s="27" t="s">
        <v>141</v>
      </c>
      <c r="C67" s="24">
        <v>0.975089</v>
      </c>
      <c r="D67" s="24">
        <v>0.975089</v>
      </c>
      <c r="E67" s="24"/>
      <c r="F67" s="24">
        <v>0.975089</v>
      </c>
      <c r="G67" s="24"/>
      <c r="H67" s="24"/>
      <c r="I67" s="24"/>
      <c r="J67" s="32" t="s">
        <v>142</v>
      </c>
    </row>
    <row r="68" s="1" customFormat="1" ht="59.05" customHeight="1" spans="1:10">
      <c r="A68" s="26" t="s">
        <v>17</v>
      </c>
      <c r="B68" s="27" t="s">
        <v>143</v>
      </c>
      <c r="C68" s="24">
        <v>212.319</v>
      </c>
      <c r="D68" s="24">
        <v>212.319</v>
      </c>
      <c r="E68" s="24"/>
      <c r="F68" s="24">
        <v>212.319</v>
      </c>
      <c r="G68" s="24"/>
      <c r="H68" s="24"/>
      <c r="I68" s="24"/>
      <c r="J68" s="32" t="s">
        <v>144</v>
      </c>
    </row>
    <row r="69" s="1" customFormat="1" ht="59.05" customHeight="1" spans="1:10">
      <c r="A69" s="26" t="s">
        <v>17</v>
      </c>
      <c r="B69" s="27" t="s">
        <v>145</v>
      </c>
      <c r="C69" s="24">
        <v>0.835028</v>
      </c>
      <c r="D69" s="24">
        <v>0.835028</v>
      </c>
      <c r="E69" s="24"/>
      <c r="F69" s="24">
        <v>0.835028</v>
      </c>
      <c r="G69" s="24"/>
      <c r="H69" s="24"/>
      <c r="I69" s="24"/>
      <c r="J69" s="32" t="s">
        <v>146</v>
      </c>
    </row>
    <row r="70" s="1" customFormat="1" ht="52" customHeight="1" spans="1:10">
      <c r="A70" s="26" t="s">
        <v>147</v>
      </c>
      <c r="B70" s="27" t="s">
        <v>148</v>
      </c>
      <c r="C70" s="24">
        <v>18</v>
      </c>
      <c r="D70" s="24">
        <v>18</v>
      </c>
      <c r="E70" s="24">
        <v>18</v>
      </c>
      <c r="F70" s="24"/>
      <c r="G70" s="24"/>
      <c r="H70" s="24"/>
      <c r="I70" s="24"/>
      <c r="J70" s="32" t="s">
        <v>149</v>
      </c>
    </row>
    <row r="71" s="1" customFormat="1" ht="68" customHeight="1" spans="1:10">
      <c r="A71" s="26" t="s">
        <v>17</v>
      </c>
      <c r="B71" s="27" t="s">
        <v>150</v>
      </c>
      <c r="C71" s="24">
        <v>100</v>
      </c>
      <c r="D71" s="24">
        <v>100</v>
      </c>
      <c r="E71" s="24"/>
      <c r="F71" s="24">
        <v>100</v>
      </c>
      <c r="G71" s="24"/>
      <c r="H71" s="24"/>
      <c r="I71" s="24"/>
      <c r="J71" s="32" t="s">
        <v>151</v>
      </c>
    </row>
    <row r="72" s="1" customFormat="1" ht="75" customHeight="1" spans="1:10">
      <c r="A72" s="33" t="s">
        <v>17</v>
      </c>
      <c r="B72" s="34" t="s">
        <v>152</v>
      </c>
      <c r="C72" s="35">
        <v>16.08</v>
      </c>
      <c r="D72" s="35">
        <v>16.08</v>
      </c>
      <c r="E72" s="35"/>
      <c r="F72" s="35">
        <v>16.08</v>
      </c>
      <c r="G72" s="35"/>
      <c r="H72" s="24"/>
      <c r="I72" s="24"/>
      <c r="J72" s="32" t="s">
        <v>153</v>
      </c>
    </row>
    <row r="73" s="1" customFormat="1" ht="74" customHeight="1" spans="1:10">
      <c r="A73" s="26" t="s">
        <v>17</v>
      </c>
      <c r="B73" s="36" t="s">
        <v>154</v>
      </c>
      <c r="C73" s="37">
        <v>3.16667</v>
      </c>
      <c r="D73" s="37">
        <v>3.16667</v>
      </c>
      <c r="E73" s="37"/>
      <c r="F73" s="37">
        <v>3.16667</v>
      </c>
      <c r="G73" s="37"/>
      <c r="H73" s="38"/>
      <c r="I73" s="24"/>
      <c r="J73" s="32" t="s">
        <v>155</v>
      </c>
    </row>
    <row r="74" s="1" customFormat="1" ht="93" customHeight="1" spans="1:10">
      <c r="A74" s="23" t="s">
        <v>17</v>
      </c>
      <c r="B74" s="25" t="s">
        <v>156</v>
      </c>
      <c r="C74" s="39">
        <v>0.5386</v>
      </c>
      <c r="D74" s="39">
        <v>0.5386</v>
      </c>
      <c r="E74" s="39"/>
      <c r="F74" s="39">
        <v>0.5386</v>
      </c>
      <c r="G74" s="39"/>
      <c r="H74" s="24"/>
      <c r="I74" s="24"/>
      <c r="J74" s="32" t="s">
        <v>157</v>
      </c>
    </row>
    <row r="75" s="1" customFormat="1" ht="59.05" customHeight="1" spans="1:10">
      <c r="A75" s="26" t="s">
        <v>17</v>
      </c>
      <c r="B75" s="27" t="s">
        <v>158</v>
      </c>
      <c r="C75" s="24">
        <v>3.5868</v>
      </c>
      <c r="D75" s="24">
        <v>3.5868</v>
      </c>
      <c r="E75" s="24"/>
      <c r="F75" s="24">
        <v>3.5868</v>
      </c>
      <c r="G75" s="24"/>
      <c r="H75" s="24"/>
      <c r="I75" s="24"/>
      <c r="J75" s="32" t="s">
        <v>159</v>
      </c>
    </row>
    <row r="76" s="1" customFormat="1" ht="59.05" customHeight="1" spans="1:10">
      <c r="A76" s="26" t="s">
        <v>17</v>
      </c>
      <c r="B76" s="27" t="s">
        <v>160</v>
      </c>
      <c r="C76" s="24">
        <v>213.4681</v>
      </c>
      <c r="D76" s="24">
        <v>213.4681</v>
      </c>
      <c r="E76" s="24"/>
      <c r="F76" s="24">
        <v>213.4681</v>
      </c>
      <c r="G76" s="24"/>
      <c r="H76" s="24"/>
      <c r="I76" s="24"/>
      <c r="J76" s="32" t="s">
        <v>161</v>
      </c>
    </row>
    <row r="77" s="1" customFormat="1" ht="59.05" customHeight="1" spans="1:10">
      <c r="A77" s="26" t="s">
        <v>17</v>
      </c>
      <c r="B77" s="27" t="s">
        <v>162</v>
      </c>
      <c r="C77" s="24">
        <v>15</v>
      </c>
      <c r="D77" s="24">
        <v>15</v>
      </c>
      <c r="E77" s="24"/>
      <c r="F77" s="24">
        <v>15</v>
      </c>
      <c r="G77" s="24"/>
      <c r="H77" s="24"/>
      <c r="I77" s="24"/>
      <c r="J77" s="32" t="s">
        <v>163</v>
      </c>
    </row>
    <row r="78" s="1" customFormat="1" ht="195" customHeight="1" spans="1:10">
      <c r="A78" s="26" t="s">
        <v>17</v>
      </c>
      <c r="B78" s="27" t="s">
        <v>164</v>
      </c>
      <c r="C78" s="24">
        <v>30</v>
      </c>
      <c r="D78" s="24">
        <v>30</v>
      </c>
      <c r="E78" s="24"/>
      <c r="F78" s="24">
        <v>30</v>
      </c>
      <c r="G78" s="24"/>
      <c r="H78" s="24"/>
      <c r="I78" s="24"/>
      <c r="J78" s="32" t="s">
        <v>165</v>
      </c>
    </row>
    <row r="79" s="1" customFormat="1" ht="66" customHeight="1" spans="1:10">
      <c r="A79" s="26" t="s">
        <v>17</v>
      </c>
      <c r="B79" s="27" t="s">
        <v>166</v>
      </c>
      <c r="C79" s="24">
        <v>10</v>
      </c>
      <c r="D79" s="24">
        <v>10</v>
      </c>
      <c r="E79" s="24"/>
      <c r="F79" s="24">
        <v>10</v>
      </c>
      <c r="G79" s="24"/>
      <c r="H79" s="24"/>
      <c r="I79" s="24"/>
      <c r="J79" s="32" t="s">
        <v>167</v>
      </c>
    </row>
    <row r="80" s="1" customFormat="1" ht="75" customHeight="1" spans="1:10">
      <c r="A80" s="26" t="s">
        <v>20</v>
      </c>
      <c r="B80" s="27" t="s">
        <v>168</v>
      </c>
      <c r="C80" s="24">
        <v>5</v>
      </c>
      <c r="D80" s="24">
        <v>5</v>
      </c>
      <c r="E80" s="24">
        <v>5</v>
      </c>
      <c r="F80" s="24"/>
      <c r="G80" s="24"/>
      <c r="H80" s="24"/>
      <c r="I80" s="24"/>
      <c r="J80" s="32" t="s">
        <v>169</v>
      </c>
    </row>
    <row r="81" s="1" customFormat="1" ht="59.05" customHeight="1" spans="1:10">
      <c r="A81" s="26" t="s">
        <v>17</v>
      </c>
      <c r="B81" s="27" t="s">
        <v>170</v>
      </c>
      <c r="C81" s="24">
        <v>10</v>
      </c>
      <c r="D81" s="24">
        <v>10</v>
      </c>
      <c r="E81" s="24"/>
      <c r="F81" s="24">
        <v>10</v>
      </c>
      <c r="G81" s="24"/>
      <c r="H81" s="24"/>
      <c r="I81" s="24"/>
      <c r="J81" s="32" t="s">
        <v>171</v>
      </c>
    </row>
    <row r="82" s="1" customFormat="1" ht="59.05" customHeight="1" spans="1:10">
      <c r="A82" s="26" t="s">
        <v>17</v>
      </c>
      <c r="B82" s="27" t="s">
        <v>172</v>
      </c>
      <c r="C82" s="24">
        <v>20</v>
      </c>
      <c r="D82" s="24">
        <v>20</v>
      </c>
      <c r="E82" s="24"/>
      <c r="F82" s="24">
        <v>20</v>
      </c>
      <c r="G82" s="24"/>
      <c r="H82" s="24"/>
      <c r="I82" s="24"/>
      <c r="J82" s="32" t="s">
        <v>173</v>
      </c>
    </row>
    <row r="83" s="1" customFormat="1" ht="59.05" customHeight="1" spans="1:10">
      <c r="A83" s="26" t="s">
        <v>20</v>
      </c>
      <c r="B83" s="27" t="s">
        <v>174</v>
      </c>
      <c r="C83" s="24">
        <v>8</v>
      </c>
      <c r="D83" s="24">
        <v>8</v>
      </c>
      <c r="E83" s="24">
        <v>8</v>
      </c>
      <c r="F83" s="24"/>
      <c r="G83" s="24"/>
      <c r="H83" s="24"/>
      <c r="I83" s="24"/>
      <c r="J83" s="32" t="s">
        <v>175</v>
      </c>
    </row>
    <row r="84" s="1" customFormat="1" ht="59.05" customHeight="1" spans="1:10">
      <c r="A84" s="26" t="s">
        <v>17</v>
      </c>
      <c r="B84" s="27" t="s">
        <v>176</v>
      </c>
      <c r="C84" s="24">
        <v>190</v>
      </c>
      <c r="D84" s="24">
        <v>190</v>
      </c>
      <c r="E84" s="24"/>
      <c r="F84" s="24">
        <v>190</v>
      </c>
      <c r="G84" s="24"/>
      <c r="H84" s="24"/>
      <c r="I84" s="24"/>
      <c r="J84" s="32" t="s">
        <v>177</v>
      </c>
    </row>
    <row r="85" s="1" customFormat="1" ht="59.05" customHeight="1" spans="1:10">
      <c r="A85" s="26" t="s">
        <v>17</v>
      </c>
      <c r="B85" s="27" t="s">
        <v>178</v>
      </c>
      <c r="C85" s="24">
        <v>20</v>
      </c>
      <c r="D85" s="24">
        <v>20</v>
      </c>
      <c r="E85" s="24"/>
      <c r="F85" s="24">
        <v>20</v>
      </c>
      <c r="G85" s="24"/>
      <c r="H85" s="24"/>
      <c r="I85" s="24"/>
      <c r="J85" s="32" t="s">
        <v>179</v>
      </c>
    </row>
    <row r="86" s="1" customFormat="1" ht="59.05" customHeight="1" spans="1:10">
      <c r="A86" s="26" t="s">
        <v>17</v>
      </c>
      <c r="B86" s="27" t="s">
        <v>180</v>
      </c>
      <c r="C86" s="24">
        <v>14.5</v>
      </c>
      <c r="D86" s="24">
        <v>14.5</v>
      </c>
      <c r="E86" s="24"/>
      <c r="F86" s="24">
        <v>14.5</v>
      </c>
      <c r="G86" s="24"/>
      <c r="H86" s="24"/>
      <c r="I86" s="24"/>
      <c r="J86" s="32" t="s">
        <v>181</v>
      </c>
    </row>
    <row r="87" s="1" customFormat="1" ht="59.05" customHeight="1" spans="1:10">
      <c r="A87" s="26" t="s">
        <v>20</v>
      </c>
      <c r="B87" s="27" t="s">
        <v>182</v>
      </c>
      <c r="C87" s="24">
        <v>15</v>
      </c>
      <c r="D87" s="24">
        <v>15</v>
      </c>
      <c r="E87" s="24">
        <v>15</v>
      </c>
      <c r="F87" s="24"/>
      <c r="G87" s="24"/>
      <c r="H87" s="24"/>
      <c r="I87" s="24"/>
      <c r="J87" s="32" t="s">
        <v>183</v>
      </c>
    </row>
    <row r="88" s="1" customFormat="1" ht="59.05" customHeight="1" spans="1:10">
      <c r="A88" s="26" t="s">
        <v>20</v>
      </c>
      <c r="B88" s="27" t="s">
        <v>184</v>
      </c>
      <c r="C88" s="24">
        <v>80</v>
      </c>
      <c r="D88" s="24">
        <v>80</v>
      </c>
      <c r="E88" s="24">
        <v>80</v>
      </c>
      <c r="F88" s="24"/>
      <c r="G88" s="24"/>
      <c r="H88" s="24"/>
      <c r="I88" s="24"/>
      <c r="J88" s="32" t="s">
        <v>185</v>
      </c>
    </row>
    <row r="89" s="1" customFormat="1" ht="59.05" customHeight="1" spans="1:10">
      <c r="A89" s="26" t="s">
        <v>17</v>
      </c>
      <c r="B89" s="27" t="s">
        <v>186</v>
      </c>
      <c r="C89" s="24">
        <v>25</v>
      </c>
      <c r="D89" s="24">
        <v>25</v>
      </c>
      <c r="E89" s="24"/>
      <c r="F89" s="24">
        <v>25</v>
      </c>
      <c r="G89" s="24"/>
      <c r="H89" s="24"/>
      <c r="I89" s="24"/>
      <c r="J89" s="32" t="s">
        <v>187</v>
      </c>
    </row>
    <row r="90" s="1" customFormat="1" ht="59.05" customHeight="1" spans="1:10">
      <c r="A90" s="26" t="s">
        <v>17</v>
      </c>
      <c r="B90" s="27" t="s">
        <v>188</v>
      </c>
      <c r="C90" s="24">
        <v>49</v>
      </c>
      <c r="D90" s="24">
        <v>49</v>
      </c>
      <c r="E90" s="24"/>
      <c r="F90" s="24">
        <v>49</v>
      </c>
      <c r="G90" s="24"/>
      <c r="H90" s="24"/>
      <c r="I90" s="24"/>
      <c r="J90" s="32" t="s">
        <v>189</v>
      </c>
    </row>
    <row r="91" s="1" customFormat="1" ht="59.05" customHeight="1" spans="1:10">
      <c r="A91" s="33" t="s">
        <v>190</v>
      </c>
      <c r="B91" s="34" t="s">
        <v>191</v>
      </c>
      <c r="C91" s="24">
        <v>1090</v>
      </c>
      <c r="D91" s="24">
        <v>1090</v>
      </c>
      <c r="E91" s="24"/>
      <c r="F91" s="24">
        <v>1090</v>
      </c>
      <c r="G91" s="24"/>
      <c r="H91" s="24"/>
      <c r="I91" s="24"/>
      <c r="J91" s="32" t="s">
        <v>192</v>
      </c>
    </row>
    <row r="92" s="1" customFormat="1" ht="59.05" customHeight="1" spans="1:10">
      <c r="A92" s="33" t="s">
        <v>193</v>
      </c>
      <c r="B92" s="33" t="s">
        <v>194</v>
      </c>
      <c r="C92" s="24">
        <f>D92</f>
        <v>13.4884</v>
      </c>
      <c r="D92" s="24">
        <f>E92+F92</f>
        <v>13.4884</v>
      </c>
      <c r="E92" s="24">
        <v>13.4884</v>
      </c>
      <c r="F92" s="24"/>
      <c r="G92" s="24"/>
      <c r="H92" s="24"/>
      <c r="I92" s="24"/>
      <c r="J92" s="32" t="s">
        <v>195</v>
      </c>
    </row>
    <row r="93" s="1" customFormat="1" ht="59.05" customHeight="1" spans="1:10">
      <c r="A93" s="33" t="s">
        <v>196</v>
      </c>
      <c r="B93" s="33" t="s">
        <v>197</v>
      </c>
      <c r="C93" s="24">
        <f t="shared" ref="C93:C111" si="0">D93</f>
        <v>30.814802</v>
      </c>
      <c r="D93" s="24">
        <f t="shared" ref="D93:D112" si="1">E93+F93</f>
        <v>30.814802</v>
      </c>
      <c r="E93" s="24"/>
      <c r="F93" s="24">
        <v>30.814802</v>
      </c>
      <c r="G93" s="24"/>
      <c r="H93" s="24"/>
      <c r="I93" s="24"/>
      <c r="J93" s="32" t="s">
        <v>198</v>
      </c>
    </row>
    <row r="94" s="1" customFormat="1" ht="59.05" customHeight="1" spans="1:10">
      <c r="A94" s="33" t="s">
        <v>199</v>
      </c>
      <c r="B94" s="33" t="s">
        <v>200</v>
      </c>
      <c r="C94" s="24">
        <f t="shared" si="0"/>
        <v>2</v>
      </c>
      <c r="D94" s="24">
        <f t="shared" si="1"/>
        <v>2</v>
      </c>
      <c r="E94" s="24"/>
      <c r="F94" s="24">
        <v>2</v>
      </c>
      <c r="G94" s="24"/>
      <c r="H94" s="24"/>
      <c r="I94" s="24"/>
      <c r="J94" s="32" t="s">
        <v>201</v>
      </c>
    </row>
    <row r="95" s="1" customFormat="1" ht="59.05" customHeight="1" spans="1:10">
      <c r="A95" s="33" t="s">
        <v>202</v>
      </c>
      <c r="B95" s="33" t="s">
        <v>203</v>
      </c>
      <c r="C95" s="24">
        <f t="shared" si="0"/>
        <v>0.484322</v>
      </c>
      <c r="D95" s="24">
        <f t="shared" si="1"/>
        <v>0.484322</v>
      </c>
      <c r="E95" s="24">
        <v>0.484322</v>
      </c>
      <c r="F95" s="24"/>
      <c r="G95" s="24"/>
      <c r="H95" s="24"/>
      <c r="I95" s="24"/>
      <c r="J95" s="32" t="s">
        <v>204</v>
      </c>
    </row>
    <row r="96" s="1" customFormat="1" ht="59.05" customHeight="1" spans="1:10">
      <c r="A96" s="33" t="s">
        <v>27</v>
      </c>
      <c r="B96" s="33" t="s">
        <v>205</v>
      </c>
      <c r="C96" s="35">
        <f t="shared" si="0"/>
        <v>50</v>
      </c>
      <c r="D96" s="24">
        <f t="shared" si="1"/>
        <v>50</v>
      </c>
      <c r="E96" s="24">
        <v>50</v>
      </c>
      <c r="F96" s="24"/>
      <c r="G96" s="24"/>
      <c r="H96" s="24"/>
      <c r="I96" s="24"/>
      <c r="J96" s="32" t="s">
        <v>206</v>
      </c>
    </row>
    <row r="97" s="1" customFormat="1" ht="59.05" customHeight="1" spans="1:10">
      <c r="A97" s="26" t="s">
        <v>207</v>
      </c>
      <c r="B97" s="26" t="s">
        <v>208</v>
      </c>
      <c r="C97" s="37">
        <f t="shared" si="0"/>
        <v>5.755225</v>
      </c>
      <c r="D97" s="38">
        <f t="shared" si="1"/>
        <v>5.755225</v>
      </c>
      <c r="E97" s="24">
        <v>5.755225</v>
      </c>
      <c r="F97" s="24"/>
      <c r="G97" s="24"/>
      <c r="H97" s="24"/>
      <c r="I97" s="24"/>
      <c r="J97" s="32" t="s">
        <v>209</v>
      </c>
    </row>
    <row r="98" s="1" customFormat="1" ht="59.05" customHeight="1" spans="1:10">
      <c r="A98" s="40" t="s">
        <v>210</v>
      </c>
      <c r="B98" s="40" t="s">
        <v>211</v>
      </c>
      <c r="C98" s="39">
        <f t="shared" si="0"/>
        <v>1.1559</v>
      </c>
      <c r="D98" s="24">
        <f t="shared" si="1"/>
        <v>1.1559</v>
      </c>
      <c r="E98" s="24">
        <v>1.1559</v>
      </c>
      <c r="F98" s="24"/>
      <c r="G98" s="24"/>
      <c r="H98" s="24"/>
      <c r="I98" s="24"/>
      <c r="J98" s="32" t="s">
        <v>212</v>
      </c>
    </row>
    <row r="99" s="1" customFormat="1" ht="59.05" customHeight="1" spans="1:10">
      <c r="A99" s="33" t="s">
        <v>147</v>
      </c>
      <c r="B99" s="33" t="s">
        <v>148</v>
      </c>
      <c r="C99" s="24">
        <f t="shared" si="0"/>
        <v>2</v>
      </c>
      <c r="D99" s="24">
        <f t="shared" si="1"/>
        <v>2</v>
      </c>
      <c r="E99" s="24">
        <v>2</v>
      </c>
      <c r="F99" s="24"/>
      <c r="G99" s="24"/>
      <c r="H99" s="24"/>
      <c r="I99" s="24"/>
      <c r="J99" s="32" t="s">
        <v>149</v>
      </c>
    </row>
    <row r="100" s="1" customFormat="1" ht="59.05" customHeight="1" spans="1:10">
      <c r="A100" s="33" t="s">
        <v>213</v>
      </c>
      <c r="B100" s="33" t="s">
        <v>214</v>
      </c>
      <c r="C100" s="24">
        <f t="shared" si="0"/>
        <v>0.2274</v>
      </c>
      <c r="D100" s="24">
        <f t="shared" si="1"/>
        <v>0.2274</v>
      </c>
      <c r="E100" s="24"/>
      <c r="F100" s="24">
        <v>0.2274</v>
      </c>
      <c r="G100" s="24"/>
      <c r="H100" s="24"/>
      <c r="I100" s="24"/>
      <c r="J100" s="32" t="s">
        <v>215</v>
      </c>
    </row>
    <row r="101" s="1" customFormat="1" ht="80" customHeight="1" spans="1:10">
      <c r="A101" s="33" t="s">
        <v>216</v>
      </c>
      <c r="B101" s="33" t="s">
        <v>217</v>
      </c>
      <c r="C101" s="24">
        <f t="shared" si="0"/>
        <v>6.781</v>
      </c>
      <c r="D101" s="24">
        <f t="shared" si="1"/>
        <v>6.781</v>
      </c>
      <c r="E101" s="24"/>
      <c r="F101" s="24">
        <v>6.781</v>
      </c>
      <c r="G101" s="24"/>
      <c r="H101" s="24"/>
      <c r="I101" s="24"/>
      <c r="J101" s="32" t="s">
        <v>218</v>
      </c>
    </row>
    <row r="102" s="1" customFormat="1" ht="59.05" customHeight="1" spans="1:10">
      <c r="A102" s="33" t="s">
        <v>199</v>
      </c>
      <c r="B102" s="33" t="s">
        <v>219</v>
      </c>
      <c r="C102" s="24">
        <f t="shared" si="0"/>
        <v>0.092</v>
      </c>
      <c r="D102" s="24">
        <f t="shared" si="1"/>
        <v>0.092</v>
      </c>
      <c r="E102" s="24"/>
      <c r="F102" s="24">
        <v>0.092</v>
      </c>
      <c r="G102" s="24"/>
      <c r="H102" s="24"/>
      <c r="I102" s="24"/>
      <c r="J102" s="32" t="s">
        <v>220</v>
      </c>
    </row>
    <row r="103" s="1" customFormat="1" ht="59.05" customHeight="1" spans="1:10">
      <c r="A103" s="33" t="s">
        <v>199</v>
      </c>
      <c r="B103" s="33" t="s">
        <v>219</v>
      </c>
      <c r="C103" s="24">
        <f t="shared" si="0"/>
        <v>240.5</v>
      </c>
      <c r="D103" s="24">
        <f t="shared" si="1"/>
        <v>240.5</v>
      </c>
      <c r="E103" s="24"/>
      <c r="F103" s="24">
        <v>240.5</v>
      </c>
      <c r="G103" s="24"/>
      <c r="H103" s="24"/>
      <c r="I103" s="24"/>
      <c r="J103" s="32" t="s">
        <v>220</v>
      </c>
    </row>
    <row r="104" s="1" customFormat="1" ht="144" customHeight="1" spans="1:10">
      <c r="A104" s="26" t="s">
        <v>221</v>
      </c>
      <c r="B104" s="26" t="s">
        <v>222</v>
      </c>
      <c r="C104" s="38">
        <f t="shared" si="0"/>
        <v>1085.316</v>
      </c>
      <c r="D104" s="24">
        <f t="shared" si="1"/>
        <v>1085.316</v>
      </c>
      <c r="E104" s="24"/>
      <c r="F104" s="24">
        <v>1085.316</v>
      </c>
      <c r="G104" s="24"/>
      <c r="H104" s="24"/>
      <c r="I104" s="24"/>
      <c r="J104" s="32" t="s">
        <v>223</v>
      </c>
    </row>
    <row r="105" s="1" customFormat="1" ht="93" customHeight="1" spans="1:10">
      <c r="A105" s="33" t="s">
        <v>224</v>
      </c>
      <c r="B105" s="33" t="s">
        <v>225</v>
      </c>
      <c r="C105" s="24">
        <f t="shared" si="0"/>
        <v>32.559477</v>
      </c>
      <c r="D105" s="24">
        <f t="shared" si="1"/>
        <v>32.559477</v>
      </c>
      <c r="E105" s="24">
        <v>32.559477</v>
      </c>
      <c r="F105" s="24"/>
      <c r="G105" s="24"/>
      <c r="H105" s="24"/>
      <c r="I105" s="24"/>
      <c r="J105" s="32" t="s">
        <v>226</v>
      </c>
    </row>
    <row r="106" s="1" customFormat="1" ht="59.05" customHeight="1" spans="1:10">
      <c r="A106" s="26" t="s">
        <v>221</v>
      </c>
      <c r="B106" s="26" t="s">
        <v>227</v>
      </c>
      <c r="C106" s="38">
        <f t="shared" si="0"/>
        <v>19.249043</v>
      </c>
      <c r="D106" s="24">
        <f t="shared" si="1"/>
        <v>19.249043</v>
      </c>
      <c r="E106" s="24"/>
      <c r="F106" s="24">
        <v>19.249043</v>
      </c>
      <c r="G106" s="24"/>
      <c r="H106" s="24"/>
      <c r="I106" s="24"/>
      <c r="J106" s="32" t="s">
        <v>228</v>
      </c>
    </row>
    <row r="107" s="1" customFormat="1" ht="59.05" customHeight="1" spans="1:10">
      <c r="A107" s="33" t="s">
        <v>17</v>
      </c>
      <c r="B107" s="33" t="s">
        <v>229</v>
      </c>
      <c r="C107" s="24">
        <f t="shared" si="0"/>
        <v>41.26753</v>
      </c>
      <c r="D107" s="24">
        <f t="shared" si="1"/>
        <v>41.26753</v>
      </c>
      <c r="E107" s="24"/>
      <c r="F107" s="24">
        <v>41.26753</v>
      </c>
      <c r="G107" s="24"/>
      <c r="H107" s="24"/>
      <c r="I107" s="24"/>
      <c r="J107" s="32" t="s">
        <v>230</v>
      </c>
    </row>
    <row r="108" s="1" customFormat="1" ht="59.05" customHeight="1" spans="1:10">
      <c r="A108" s="33" t="s">
        <v>231</v>
      </c>
      <c r="B108" s="33" t="s">
        <v>232</v>
      </c>
      <c r="C108" s="24">
        <f t="shared" si="0"/>
        <v>5.39255</v>
      </c>
      <c r="D108" s="24">
        <f t="shared" si="1"/>
        <v>5.39255</v>
      </c>
      <c r="E108" s="24"/>
      <c r="F108" s="24">
        <v>5.39255</v>
      </c>
      <c r="G108" s="24"/>
      <c r="H108" s="24"/>
      <c r="I108" s="24"/>
      <c r="J108" s="32" t="s">
        <v>233</v>
      </c>
    </row>
    <row r="109" s="1" customFormat="1" ht="59.05" customHeight="1" spans="1:10">
      <c r="A109" s="33" t="s">
        <v>221</v>
      </c>
      <c r="B109" s="33" t="s">
        <v>227</v>
      </c>
      <c r="C109" s="24">
        <f t="shared" si="0"/>
        <v>0.268435</v>
      </c>
      <c r="D109" s="24">
        <f t="shared" si="1"/>
        <v>0.268435</v>
      </c>
      <c r="E109" s="24"/>
      <c r="F109" s="24">
        <v>0.268435</v>
      </c>
      <c r="G109" s="24"/>
      <c r="H109" s="24"/>
      <c r="I109" s="24"/>
      <c r="J109" s="32" t="s">
        <v>228</v>
      </c>
    </row>
    <row r="110" s="1" customFormat="1" ht="111" customHeight="1" spans="1:10">
      <c r="A110" s="33" t="s">
        <v>234</v>
      </c>
      <c r="B110" s="33" t="s">
        <v>235</v>
      </c>
      <c r="C110" s="24">
        <f t="shared" si="0"/>
        <v>18</v>
      </c>
      <c r="D110" s="24">
        <f t="shared" si="1"/>
        <v>18</v>
      </c>
      <c r="E110" s="24">
        <v>18</v>
      </c>
      <c r="F110" s="24"/>
      <c r="G110" s="24"/>
      <c r="H110" s="24"/>
      <c r="I110" s="24"/>
      <c r="J110" s="32" t="s">
        <v>236</v>
      </c>
    </row>
    <row r="111" s="1" customFormat="1" ht="118" customHeight="1" spans="1:10">
      <c r="A111" s="26" t="s">
        <v>234</v>
      </c>
      <c r="B111" s="26" t="s">
        <v>235</v>
      </c>
      <c r="C111" s="38">
        <f t="shared" si="0"/>
        <v>0.5717</v>
      </c>
      <c r="D111" s="24">
        <f t="shared" si="1"/>
        <v>0.5717</v>
      </c>
      <c r="E111" s="24">
        <v>0.5717</v>
      </c>
      <c r="F111" s="24"/>
      <c r="G111" s="24"/>
      <c r="H111" s="24"/>
      <c r="I111" s="24"/>
      <c r="J111" s="32" t="s">
        <v>236</v>
      </c>
    </row>
    <row r="112" s="5" customFormat="1" ht="40" customHeight="1" spans="1:10">
      <c r="A112" s="41" t="s">
        <v>237</v>
      </c>
      <c r="B112" s="42"/>
      <c r="C112" s="43">
        <f>D112+H112+I112</f>
        <v>57.420912</v>
      </c>
      <c r="D112" s="43">
        <f t="shared" si="1"/>
        <v>57.420912</v>
      </c>
      <c r="E112" s="43">
        <f>E116+E123</f>
        <v>6.819606</v>
      </c>
      <c r="F112" s="43">
        <v>50.601306</v>
      </c>
      <c r="G112" s="43"/>
      <c r="H112" s="43"/>
      <c r="I112" s="43"/>
      <c r="J112" s="45"/>
    </row>
    <row r="113" s="1" customFormat="1" ht="59.05" customHeight="1" spans="1:10">
      <c r="A113" s="23" t="s">
        <v>17</v>
      </c>
      <c r="B113" s="25" t="s">
        <v>102</v>
      </c>
      <c r="C113" s="24">
        <v>2.5</v>
      </c>
      <c r="D113" s="24">
        <v>2.5</v>
      </c>
      <c r="E113" s="24"/>
      <c r="F113" s="24">
        <v>2.5</v>
      </c>
      <c r="G113" s="24"/>
      <c r="H113" s="24"/>
      <c r="I113" s="24"/>
      <c r="J113" s="32" t="s">
        <v>238</v>
      </c>
    </row>
    <row r="114" s="1" customFormat="1" ht="59.05" customHeight="1" spans="1:10">
      <c r="A114" s="26" t="s">
        <v>17</v>
      </c>
      <c r="B114" s="27" t="s">
        <v>239</v>
      </c>
      <c r="C114" s="24">
        <v>0.370428</v>
      </c>
      <c r="D114" s="24">
        <v>0.370428</v>
      </c>
      <c r="E114" s="24"/>
      <c r="F114" s="24">
        <v>0.370428</v>
      </c>
      <c r="G114" s="24"/>
      <c r="H114" s="24"/>
      <c r="I114" s="24"/>
      <c r="J114" s="32" t="s">
        <v>240</v>
      </c>
    </row>
    <row r="115" s="1" customFormat="1" ht="59.05" customHeight="1" spans="1:10">
      <c r="A115" s="26" t="s">
        <v>17</v>
      </c>
      <c r="B115" s="27" t="s">
        <v>241</v>
      </c>
      <c r="C115" s="24">
        <v>15.754178</v>
      </c>
      <c r="D115" s="24">
        <v>15.754178</v>
      </c>
      <c r="E115" s="24"/>
      <c r="F115" s="24">
        <v>15.754178</v>
      </c>
      <c r="G115" s="24"/>
      <c r="H115" s="24"/>
      <c r="I115" s="24"/>
      <c r="J115" s="32" t="s">
        <v>242</v>
      </c>
    </row>
    <row r="116" s="1" customFormat="1" ht="59.05" customHeight="1" spans="1:10">
      <c r="A116" s="26" t="s">
        <v>243</v>
      </c>
      <c r="B116" s="27" t="s">
        <v>244</v>
      </c>
      <c r="C116" s="24">
        <v>1.019606</v>
      </c>
      <c r="D116" s="24">
        <v>1.019606</v>
      </c>
      <c r="E116" s="24">
        <v>1.019606</v>
      </c>
      <c r="F116" s="24"/>
      <c r="G116" s="24"/>
      <c r="H116" s="24"/>
      <c r="I116" s="24"/>
      <c r="J116" s="32" t="s">
        <v>245</v>
      </c>
    </row>
    <row r="117" s="1" customFormat="1" ht="75" customHeight="1" spans="1:10">
      <c r="A117" s="26" t="s">
        <v>17</v>
      </c>
      <c r="B117" s="27" t="s">
        <v>246</v>
      </c>
      <c r="C117" s="24">
        <v>0.4757</v>
      </c>
      <c r="D117" s="24">
        <v>0.4757</v>
      </c>
      <c r="E117" s="24"/>
      <c r="F117" s="24">
        <v>0.4757</v>
      </c>
      <c r="G117" s="24"/>
      <c r="H117" s="24"/>
      <c r="I117" s="24"/>
      <c r="J117" s="32" t="s">
        <v>247</v>
      </c>
    </row>
    <row r="118" s="1" customFormat="1" ht="59.05" customHeight="1" spans="1:10">
      <c r="A118" s="26" t="s">
        <v>248</v>
      </c>
      <c r="B118" s="27" t="s">
        <v>249</v>
      </c>
      <c r="C118" s="24">
        <v>2.001</v>
      </c>
      <c r="D118" s="24">
        <v>2.001</v>
      </c>
      <c r="E118" s="24"/>
      <c r="F118" s="24">
        <v>2.001</v>
      </c>
      <c r="G118" s="24"/>
      <c r="H118" s="24"/>
      <c r="I118" s="24"/>
      <c r="J118" s="32" t="s">
        <v>250</v>
      </c>
    </row>
    <row r="119" s="1" customFormat="1" ht="59.05" customHeight="1" spans="1:10">
      <c r="A119" s="44" t="s">
        <v>17</v>
      </c>
      <c r="B119" s="27" t="s">
        <v>251</v>
      </c>
      <c r="C119" s="24">
        <v>10</v>
      </c>
      <c r="D119" s="24">
        <v>10</v>
      </c>
      <c r="E119" s="24"/>
      <c r="F119" s="24">
        <v>10</v>
      </c>
      <c r="G119" s="24"/>
      <c r="H119" s="24"/>
      <c r="I119" s="24"/>
      <c r="J119" s="32" t="s">
        <v>252</v>
      </c>
    </row>
    <row r="120" s="1" customFormat="1" ht="67" customHeight="1" spans="1:10">
      <c r="A120" s="44" t="s">
        <v>17</v>
      </c>
      <c r="B120" s="27" t="s">
        <v>253</v>
      </c>
      <c r="C120" s="24">
        <v>2</v>
      </c>
      <c r="D120" s="24">
        <v>2</v>
      </c>
      <c r="E120" s="24"/>
      <c r="F120" s="24">
        <v>2</v>
      </c>
      <c r="G120" s="24"/>
      <c r="H120" s="24"/>
      <c r="I120" s="24"/>
      <c r="J120" s="32" t="s">
        <v>254</v>
      </c>
    </row>
    <row r="121" s="1" customFormat="1" ht="59.05" customHeight="1" spans="1:10">
      <c r="A121" s="44" t="s">
        <v>17</v>
      </c>
      <c r="B121" s="27" t="s">
        <v>255</v>
      </c>
      <c r="C121" s="24">
        <v>5</v>
      </c>
      <c r="D121" s="24">
        <v>5</v>
      </c>
      <c r="E121" s="24"/>
      <c r="F121" s="24">
        <v>5</v>
      </c>
      <c r="G121" s="24"/>
      <c r="H121" s="24"/>
      <c r="I121" s="24"/>
      <c r="J121" s="32" t="s">
        <v>256</v>
      </c>
    </row>
    <row r="122" s="1" customFormat="1" ht="59.05" customHeight="1" spans="1:10">
      <c r="A122" s="26" t="s">
        <v>17</v>
      </c>
      <c r="B122" s="27" t="s">
        <v>188</v>
      </c>
      <c r="C122" s="24">
        <v>2.5</v>
      </c>
      <c r="D122" s="24">
        <v>2.5</v>
      </c>
      <c r="E122" s="24"/>
      <c r="F122" s="24">
        <v>2.5</v>
      </c>
      <c r="G122" s="24"/>
      <c r="H122" s="24"/>
      <c r="I122" s="24"/>
      <c r="J122" s="32" t="s">
        <v>189</v>
      </c>
    </row>
    <row r="123" s="1" customFormat="1" ht="59.05" customHeight="1" spans="1:10">
      <c r="A123" s="26" t="s">
        <v>243</v>
      </c>
      <c r="B123" s="26" t="s">
        <v>257</v>
      </c>
      <c r="C123" s="24">
        <v>5.8</v>
      </c>
      <c r="D123" s="24">
        <v>5.8</v>
      </c>
      <c r="E123" s="24">
        <v>5.8</v>
      </c>
      <c r="F123" s="24"/>
      <c r="G123" s="24"/>
      <c r="H123" s="24"/>
      <c r="I123" s="24"/>
      <c r="J123" s="32" t="s">
        <v>258</v>
      </c>
    </row>
    <row r="124" s="1" customFormat="1" ht="59.05" customHeight="1" spans="1:10">
      <c r="A124" s="33" t="s">
        <v>190</v>
      </c>
      <c r="B124" s="34" t="s">
        <v>191</v>
      </c>
      <c r="C124" s="24">
        <v>10</v>
      </c>
      <c r="D124" s="24">
        <v>10</v>
      </c>
      <c r="E124" s="24"/>
      <c r="F124" s="24">
        <v>10</v>
      </c>
      <c r="G124" s="24"/>
      <c r="H124" s="24"/>
      <c r="I124" s="24"/>
      <c r="J124" s="32" t="s">
        <v>259</v>
      </c>
    </row>
    <row r="125" s="5" customFormat="1" ht="40" customHeight="1" spans="1:10">
      <c r="A125" s="41" t="s">
        <v>260</v>
      </c>
      <c r="B125" s="42"/>
      <c r="C125" s="43">
        <v>59</v>
      </c>
      <c r="D125" s="43">
        <v>59</v>
      </c>
      <c r="E125" s="43">
        <v>59</v>
      </c>
      <c r="F125" s="43"/>
      <c r="G125" s="43"/>
      <c r="H125" s="43"/>
      <c r="I125" s="43"/>
      <c r="J125" s="45"/>
    </row>
    <row r="126" s="1" customFormat="1" ht="83" customHeight="1" spans="1:10">
      <c r="A126" s="33" t="s">
        <v>20</v>
      </c>
      <c r="B126" s="25" t="s">
        <v>261</v>
      </c>
      <c r="C126" s="24">
        <v>30</v>
      </c>
      <c r="D126" s="24">
        <v>30</v>
      </c>
      <c r="E126" s="24">
        <v>30</v>
      </c>
      <c r="F126" s="24"/>
      <c r="G126" s="24"/>
      <c r="H126" s="24"/>
      <c r="I126" s="24"/>
      <c r="J126" s="32" t="s">
        <v>262</v>
      </c>
    </row>
    <row r="127" s="1" customFormat="1" ht="59.05" customHeight="1" spans="1:10">
      <c r="A127" s="33" t="s">
        <v>20</v>
      </c>
      <c r="B127" s="27" t="s">
        <v>263</v>
      </c>
      <c r="C127" s="24">
        <v>3</v>
      </c>
      <c r="D127" s="24">
        <v>3</v>
      </c>
      <c r="E127" s="24">
        <v>3</v>
      </c>
      <c r="F127" s="24"/>
      <c r="G127" s="24"/>
      <c r="H127" s="24"/>
      <c r="I127" s="24"/>
      <c r="J127" s="32" t="s">
        <v>264</v>
      </c>
    </row>
    <row r="128" s="1" customFormat="1" ht="59.05" customHeight="1" spans="1:10">
      <c r="A128" s="33" t="s">
        <v>20</v>
      </c>
      <c r="B128" s="34" t="s">
        <v>265</v>
      </c>
      <c r="C128" s="24">
        <v>21</v>
      </c>
      <c r="D128" s="24">
        <v>21</v>
      </c>
      <c r="E128" s="24">
        <v>21</v>
      </c>
      <c r="F128" s="24"/>
      <c r="G128" s="24"/>
      <c r="H128" s="24"/>
      <c r="I128" s="24"/>
      <c r="J128" s="32" t="s">
        <v>266</v>
      </c>
    </row>
    <row r="129" s="1" customFormat="1" ht="59.05" customHeight="1" spans="1:10">
      <c r="A129" s="26" t="s">
        <v>20</v>
      </c>
      <c r="B129" s="36" t="s">
        <v>267</v>
      </c>
      <c r="C129" s="38">
        <v>5</v>
      </c>
      <c r="D129" s="24">
        <v>5</v>
      </c>
      <c r="E129" s="24">
        <v>5</v>
      </c>
      <c r="F129" s="24"/>
      <c r="G129" s="24"/>
      <c r="H129" s="24"/>
      <c r="I129" s="24"/>
      <c r="J129" s="32" t="s">
        <v>268</v>
      </c>
    </row>
    <row r="130" s="6" customFormat="1" ht="40" customHeight="1" spans="1:10">
      <c r="A130" s="41" t="s">
        <v>269</v>
      </c>
      <c r="B130" s="42"/>
      <c r="C130" s="43">
        <v>157.5</v>
      </c>
      <c r="D130" s="43">
        <v>157.5</v>
      </c>
      <c r="E130" s="43"/>
      <c r="F130" s="43">
        <v>157.5</v>
      </c>
      <c r="G130" s="46"/>
      <c r="H130" s="46"/>
      <c r="I130" s="46"/>
      <c r="J130" s="50"/>
    </row>
    <row r="131" s="1" customFormat="1" ht="59.05" customHeight="1" spans="1:10">
      <c r="A131" s="33" t="s">
        <v>17</v>
      </c>
      <c r="B131" s="25" t="s">
        <v>102</v>
      </c>
      <c r="C131" s="24">
        <v>3</v>
      </c>
      <c r="D131" s="24">
        <v>3</v>
      </c>
      <c r="E131" s="24"/>
      <c r="F131" s="24">
        <v>3</v>
      </c>
      <c r="G131" s="24"/>
      <c r="H131" s="24"/>
      <c r="I131" s="24"/>
      <c r="J131" s="32" t="s">
        <v>270</v>
      </c>
    </row>
    <row r="132" s="1" customFormat="1" ht="59.05" customHeight="1" spans="1:10">
      <c r="A132" s="33" t="s">
        <v>17</v>
      </c>
      <c r="B132" s="27" t="s">
        <v>271</v>
      </c>
      <c r="C132" s="24">
        <v>120</v>
      </c>
      <c r="D132" s="24">
        <v>120</v>
      </c>
      <c r="E132" s="24"/>
      <c r="F132" s="24">
        <v>120</v>
      </c>
      <c r="G132" s="24"/>
      <c r="H132" s="24"/>
      <c r="I132" s="24"/>
      <c r="J132" s="32" t="s">
        <v>272</v>
      </c>
    </row>
    <row r="133" s="1" customFormat="1" ht="59.05" customHeight="1" spans="1:10">
      <c r="A133" s="33" t="s">
        <v>17</v>
      </c>
      <c r="B133" s="27" t="s">
        <v>273</v>
      </c>
      <c r="C133" s="24">
        <v>30</v>
      </c>
      <c r="D133" s="24">
        <v>30</v>
      </c>
      <c r="E133" s="24"/>
      <c r="F133" s="24">
        <v>30</v>
      </c>
      <c r="G133" s="24"/>
      <c r="H133" s="24"/>
      <c r="I133" s="24"/>
      <c r="J133" s="32" t="s">
        <v>274</v>
      </c>
    </row>
    <row r="134" s="1" customFormat="1" ht="59.05" customHeight="1" spans="1:10">
      <c r="A134" s="33" t="s">
        <v>17</v>
      </c>
      <c r="B134" s="34" t="s">
        <v>188</v>
      </c>
      <c r="C134" s="24">
        <v>4.5</v>
      </c>
      <c r="D134" s="24">
        <v>4.5</v>
      </c>
      <c r="E134" s="24"/>
      <c r="F134" s="24">
        <v>4.5</v>
      </c>
      <c r="G134" s="24"/>
      <c r="H134" s="24"/>
      <c r="I134" s="24"/>
      <c r="J134" s="32" t="s">
        <v>189</v>
      </c>
    </row>
    <row r="135" s="6" customFormat="1" ht="40" customHeight="1" spans="1:10">
      <c r="A135" s="41" t="s">
        <v>275</v>
      </c>
      <c r="B135" s="42"/>
      <c r="C135" s="43">
        <f>D135+H135+I135</f>
        <v>1380.692854</v>
      </c>
      <c r="D135" s="43">
        <f>E135+F135</f>
        <v>1380.692854</v>
      </c>
      <c r="E135" s="43">
        <f>SUM(E136:E147)</f>
        <v>800</v>
      </c>
      <c r="F135" s="43">
        <f>SUM(F136:F147)</f>
        <v>580.692854</v>
      </c>
      <c r="G135" s="46"/>
      <c r="H135" s="46"/>
      <c r="I135" s="46"/>
      <c r="J135" s="50"/>
    </row>
    <row r="136" s="1" customFormat="1" ht="59.05" customHeight="1" spans="1:10">
      <c r="A136" s="33" t="s">
        <v>17</v>
      </c>
      <c r="B136" s="25" t="s">
        <v>276</v>
      </c>
      <c r="C136" s="24">
        <v>40</v>
      </c>
      <c r="D136" s="24">
        <v>40</v>
      </c>
      <c r="E136" s="24"/>
      <c r="F136" s="24">
        <v>40</v>
      </c>
      <c r="G136" s="24"/>
      <c r="H136" s="24"/>
      <c r="I136" s="24"/>
      <c r="J136" s="32" t="s">
        <v>277</v>
      </c>
    </row>
    <row r="137" s="1" customFormat="1" ht="59.05" customHeight="1" spans="1:10">
      <c r="A137" s="33" t="s">
        <v>20</v>
      </c>
      <c r="B137" s="27" t="s">
        <v>278</v>
      </c>
      <c r="C137" s="24">
        <v>750</v>
      </c>
      <c r="D137" s="24">
        <v>750</v>
      </c>
      <c r="E137" s="24">
        <v>750</v>
      </c>
      <c r="F137" s="24"/>
      <c r="G137" s="24"/>
      <c r="H137" s="24"/>
      <c r="I137" s="24"/>
      <c r="J137" s="32" t="s">
        <v>279</v>
      </c>
    </row>
    <row r="138" s="1" customFormat="1" ht="59.05" customHeight="1" spans="1:10">
      <c r="A138" s="33" t="s">
        <v>17</v>
      </c>
      <c r="B138" s="34" t="s">
        <v>280</v>
      </c>
      <c r="C138" s="24">
        <v>1.5</v>
      </c>
      <c r="D138" s="24">
        <v>1.5</v>
      </c>
      <c r="E138" s="24"/>
      <c r="F138" s="24">
        <v>1.5</v>
      </c>
      <c r="G138" s="24"/>
      <c r="H138" s="24"/>
      <c r="I138" s="24"/>
      <c r="J138" s="32" t="s">
        <v>281</v>
      </c>
    </row>
    <row r="139" s="1" customFormat="1" ht="46" customHeight="1" spans="1:10">
      <c r="A139" s="26" t="s">
        <v>17</v>
      </c>
      <c r="B139" s="36" t="s">
        <v>282</v>
      </c>
      <c r="C139" s="38">
        <v>59.630894</v>
      </c>
      <c r="D139" s="24">
        <v>59.630894</v>
      </c>
      <c r="E139" s="24"/>
      <c r="F139" s="24">
        <v>59.630894</v>
      </c>
      <c r="G139" s="24"/>
      <c r="H139" s="24"/>
      <c r="I139" s="24"/>
      <c r="J139" s="32" t="s">
        <v>283</v>
      </c>
    </row>
    <row r="140" s="1" customFormat="1" ht="78" customHeight="1" spans="1:10">
      <c r="A140" s="40" t="s">
        <v>20</v>
      </c>
      <c r="B140" s="25" t="s">
        <v>284</v>
      </c>
      <c r="C140" s="24">
        <v>40</v>
      </c>
      <c r="D140" s="24">
        <v>40</v>
      </c>
      <c r="E140" s="24">
        <v>40</v>
      </c>
      <c r="F140" s="24"/>
      <c r="G140" s="24"/>
      <c r="H140" s="24"/>
      <c r="I140" s="24"/>
      <c r="J140" s="32" t="s">
        <v>285</v>
      </c>
    </row>
    <row r="141" s="1" customFormat="1" ht="59.05" customHeight="1" spans="1:10">
      <c r="A141" s="33" t="s">
        <v>17</v>
      </c>
      <c r="B141" s="27" t="s">
        <v>286</v>
      </c>
      <c r="C141" s="24">
        <v>50</v>
      </c>
      <c r="D141" s="24">
        <v>50</v>
      </c>
      <c r="E141" s="24"/>
      <c r="F141" s="24">
        <v>50</v>
      </c>
      <c r="G141" s="24"/>
      <c r="H141" s="24"/>
      <c r="I141" s="24"/>
      <c r="J141" s="32" t="s">
        <v>287</v>
      </c>
    </row>
    <row r="142" s="1" customFormat="1" ht="59.05" customHeight="1" spans="1:10">
      <c r="A142" s="33" t="s">
        <v>20</v>
      </c>
      <c r="B142" s="27" t="s">
        <v>288</v>
      </c>
      <c r="C142" s="24">
        <v>10</v>
      </c>
      <c r="D142" s="24">
        <v>10</v>
      </c>
      <c r="E142" s="24">
        <v>10</v>
      </c>
      <c r="F142" s="24"/>
      <c r="G142" s="24"/>
      <c r="H142" s="24"/>
      <c r="I142" s="24"/>
      <c r="J142" s="32" t="s">
        <v>289</v>
      </c>
    </row>
    <row r="143" s="1" customFormat="1" ht="59.05" customHeight="1" spans="1:10">
      <c r="A143" s="33" t="s">
        <v>17</v>
      </c>
      <c r="B143" s="27" t="s">
        <v>188</v>
      </c>
      <c r="C143" s="24">
        <v>2.5</v>
      </c>
      <c r="D143" s="24">
        <v>2.5</v>
      </c>
      <c r="E143" s="24"/>
      <c r="F143" s="24">
        <v>2.5</v>
      </c>
      <c r="G143" s="24"/>
      <c r="H143" s="24"/>
      <c r="I143" s="24"/>
      <c r="J143" s="32" t="s">
        <v>290</v>
      </c>
    </row>
    <row r="144" s="1" customFormat="1" ht="77" customHeight="1" spans="1:10">
      <c r="A144" s="33" t="s">
        <v>213</v>
      </c>
      <c r="B144" s="33" t="s">
        <v>291</v>
      </c>
      <c r="C144" s="24">
        <v>4.479298</v>
      </c>
      <c r="D144" s="24">
        <v>4.479298</v>
      </c>
      <c r="E144" s="24"/>
      <c r="F144" s="24">
        <v>4.479298</v>
      </c>
      <c r="G144" s="24"/>
      <c r="H144" s="24"/>
      <c r="I144" s="24"/>
      <c r="J144" s="32" t="s">
        <v>292</v>
      </c>
    </row>
    <row r="145" s="1" customFormat="1" ht="74" customHeight="1" spans="1:10">
      <c r="A145" s="33" t="s">
        <v>213</v>
      </c>
      <c r="B145" s="33" t="s">
        <v>293</v>
      </c>
      <c r="C145" s="24">
        <v>1.886447</v>
      </c>
      <c r="D145" s="24">
        <v>1.886447</v>
      </c>
      <c r="E145" s="24"/>
      <c r="F145" s="24">
        <v>1.886447</v>
      </c>
      <c r="G145" s="24"/>
      <c r="H145" s="24"/>
      <c r="I145" s="24"/>
      <c r="J145" s="32" t="s">
        <v>294</v>
      </c>
    </row>
    <row r="146" s="1" customFormat="1" ht="75" customHeight="1" spans="1:10">
      <c r="A146" s="33" t="s">
        <v>213</v>
      </c>
      <c r="B146" s="33" t="s">
        <v>291</v>
      </c>
      <c r="C146" s="35">
        <v>20.696215</v>
      </c>
      <c r="D146" s="35">
        <v>20.696215</v>
      </c>
      <c r="E146" s="24"/>
      <c r="F146" s="24">
        <v>20.696215</v>
      </c>
      <c r="G146" s="24"/>
      <c r="H146" s="24"/>
      <c r="I146" s="24"/>
      <c r="J146" s="32" t="s">
        <v>292</v>
      </c>
    </row>
    <row r="147" s="1" customFormat="1" ht="59.05" customHeight="1" spans="1:10">
      <c r="A147" s="26" t="s">
        <v>190</v>
      </c>
      <c r="B147" s="36" t="s">
        <v>191</v>
      </c>
      <c r="C147" s="37">
        <v>400</v>
      </c>
      <c r="D147" s="37">
        <v>400</v>
      </c>
      <c r="E147" s="38"/>
      <c r="F147" s="24">
        <v>400</v>
      </c>
      <c r="G147" s="24"/>
      <c r="H147" s="24"/>
      <c r="I147" s="24"/>
      <c r="J147" s="32" t="s">
        <v>295</v>
      </c>
    </row>
    <row r="148" s="6" customFormat="1" ht="40" customHeight="1" spans="1:10">
      <c r="A148" s="19" t="s">
        <v>296</v>
      </c>
      <c r="B148" s="19"/>
      <c r="C148" s="47">
        <v>20.6</v>
      </c>
      <c r="D148" s="47">
        <v>20.6</v>
      </c>
      <c r="E148" s="48"/>
      <c r="F148" s="43">
        <v>20.6</v>
      </c>
      <c r="G148" s="46"/>
      <c r="H148" s="46"/>
      <c r="I148" s="46"/>
      <c r="J148" s="50"/>
    </row>
    <row r="149" s="1" customFormat="1" ht="59.05" customHeight="1" spans="1:10">
      <c r="A149" s="49" t="s">
        <v>17</v>
      </c>
      <c r="B149" s="25" t="s">
        <v>297</v>
      </c>
      <c r="C149" s="39">
        <v>20</v>
      </c>
      <c r="D149" s="39">
        <v>20</v>
      </c>
      <c r="E149" s="24"/>
      <c r="F149" s="24">
        <v>20</v>
      </c>
      <c r="G149" s="24"/>
      <c r="H149" s="24"/>
      <c r="I149" s="24"/>
      <c r="J149" s="32" t="s">
        <v>298</v>
      </c>
    </row>
    <row r="150" s="1" customFormat="1" ht="59.05" customHeight="1" spans="1:10">
      <c r="A150" s="44" t="s">
        <v>17</v>
      </c>
      <c r="B150" s="27" t="s">
        <v>299</v>
      </c>
      <c r="C150" s="24">
        <v>0.6</v>
      </c>
      <c r="D150" s="24">
        <v>0.6</v>
      </c>
      <c r="E150" s="24"/>
      <c r="F150" s="24">
        <v>0.6</v>
      </c>
      <c r="G150" s="24"/>
      <c r="H150" s="24"/>
      <c r="I150" s="24"/>
      <c r="J150" s="32" t="s">
        <v>300</v>
      </c>
    </row>
  </sheetData>
  <mergeCells count="15">
    <mergeCell ref="A1:J1"/>
    <mergeCell ref="B2:I2"/>
    <mergeCell ref="D3:H3"/>
    <mergeCell ref="A5:B5"/>
    <mergeCell ref="A6:B6"/>
    <mergeCell ref="A112:B112"/>
    <mergeCell ref="A125:B125"/>
    <mergeCell ref="A130:B130"/>
    <mergeCell ref="A135:B135"/>
    <mergeCell ref="A148:B148"/>
    <mergeCell ref="A3:A4"/>
    <mergeCell ref="B3:B4"/>
    <mergeCell ref="C3:C4"/>
    <mergeCell ref="I3:I4"/>
    <mergeCell ref="J3:J4"/>
  </mergeCells>
  <pageMargins left="0.196527777777778" right="0.196527777777778" top="0.236111111111111" bottom="0.354166666666667" header="0.196527777777778" footer="0.0784722222222222"/>
  <pageSetup paperSize="9" scale="78" firstPageNumber="12" orientation="landscape" useFirstPageNumber="1" horizontalDpi="600"/>
  <headerFooter>
    <oddFooter>&amp;C&amp;P</oddFooter>
  </headerFooter>
  <ignoredErrors>
    <ignoredError sqref="F6 F135"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业兴</cp:lastModifiedBy>
  <dcterms:created xsi:type="dcterms:W3CDTF">2025-01-20T09:16:00Z</dcterms:created>
  <dcterms:modified xsi:type="dcterms:W3CDTF">2025-02-26T03:06:21Z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1CC39546162647AAAF2F213E19A7B1BA</vt:lpwstr>
  </property>
</Properties>
</file>