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tabRatio="708"/>
  </bookViews>
  <sheets>
    <sheet name="表1_收支总体情况表" sheetId="1" r:id="rId1"/>
    <sheet name="表2_收入总体情况表" sheetId="2" r:id="rId2"/>
    <sheet name="表3_支出总体情况表" sheetId="3" r:id="rId3"/>
    <sheet name="表4_财政拨款收支总体情况表" sheetId="4" r:id="rId4"/>
    <sheet name="表5_一般公共预算支出情况表（按功能分类科目）" sheetId="5" r:id="rId5"/>
    <sheet name="表6_一般公共预算基本支出情况表（按经济分类科目）" sheetId="6" r:id="rId6"/>
    <sheet name="表7_一般公共预算项目支出情况表（按经济分类科目）" sheetId="7" r:id="rId7"/>
    <sheet name="表8_预算拨款安排的行政经费及“三公”经费预算表" sheetId="8" r:id="rId8"/>
    <sheet name="表9_政府性基金预算支出情况表" sheetId="9" r:id="rId9"/>
    <sheet name="表10_国有资本经营预算支出情况表" sheetId="10" r:id="rId10"/>
    <sheet name="表11_部门预算基本支出预算表" sheetId="11" r:id="rId11"/>
    <sheet name="表12_部门预算项目支出及其他支出预算表" sheetId="12" r:id="rId12"/>
    <sheet name="部门整体绩效" sheetId="13" r:id="rId13"/>
  </sheets>
  <definedNames>
    <definedName name="_xlnm._FilterDatabase" localSheetId="11" hidden="1">表12_部门预算项目支出及其他支出预算表!$A$7:$J$610</definedName>
  </definedNames>
  <calcPr calcId="144525"/>
</workbook>
</file>

<file path=xl/sharedStrings.xml><?xml version="1.0" encoding="utf-8"?>
<sst xmlns="http://schemas.openxmlformats.org/spreadsheetml/2006/main" count="1051" uniqueCount="713">
  <si>
    <t>表1</t>
  </si>
  <si>
    <t>部门收支总体情况表</t>
  </si>
  <si>
    <t>单位名称：广州市白云区江高镇人民政府(部门)</t>
  </si>
  <si>
    <t>单位：万元</t>
  </si>
  <si>
    <t>收        入</t>
  </si>
  <si>
    <t>支        出</t>
  </si>
  <si>
    <t>项   目</t>
  </si>
  <si>
    <t>2025年预算数</t>
  </si>
  <si>
    <t>一、财政拨款</t>
  </si>
  <si>
    <t>一、一般公共服务支出</t>
  </si>
  <si>
    <t>二、财政专户拨款</t>
  </si>
  <si>
    <t>二、外交支出</t>
  </si>
  <si>
    <t>三、其他资金</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</si>
  <si>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</si>
  <si>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</si>
  <si>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</si>
  <si>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</si>
  <si>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</si>
  <si>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</si>
  <si>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</si>
  <si>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</si>
  <si>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</si>
  <si>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</si>
  <si>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</si>
  <si>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</si>
  <si>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</si>
  <si>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</si>
  <si>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</si>
  <si>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</si>
  <si>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</si>
  <si>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</si>
  <si>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</si>
  <si>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</si>
  <si>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二十三、国债还本付息支出</t>
  </si>
  <si>
    <t>二十四、其他支出</t>
  </si>
  <si>
    <t>二十五、转移性支出</t>
  </si>
  <si>
    <t xml:space="preserve"> 本年收入合计</t>
  </si>
  <si>
    <t>本年支出合计</t>
  </si>
  <si>
    <t>四、上级补助收入</t>
  </si>
  <si>
    <t>二十六、对附属单位补助支出</t>
  </si>
  <si>
    <t>五、附属单位上缴收入</t>
  </si>
  <si>
    <t>二十七、上缴上级支出</t>
  </si>
  <si>
    <t>六、用事业基金弥补收支差额</t>
  </si>
  <si>
    <t>二十八、结转下年</t>
  </si>
  <si>
    <t>收入总计</t>
  </si>
  <si>
    <t>支出总计</t>
  </si>
  <si>
    <t>注：财政拨款收支情况包括一般公共预算、政府性基金预算、国有资本经营预算拨款收支情况。</t>
  </si>
  <si>
    <t>表2</t>
  </si>
  <si>
    <t>部门收入总体情况表</t>
  </si>
  <si>
    <t>功能分类科目</t>
  </si>
  <si>
    <t>合计</t>
  </si>
  <si>
    <t>财政拨款收入</t>
  </si>
  <si>
    <t>财政专户拨款收入</t>
  </si>
  <si>
    <t>其他资金收入</t>
  </si>
  <si>
    <t>上级补助收入</t>
  </si>
  <si>
    <t>附属单位上缴收入</t>
  </si>
  <si>
    <t>用事业基金弥补收支差额</t>
  </si>
  <si>
    <t>科目编码</t>
  </si>
  <si>
    <t>科目名称</t>
  </si>
  <si>
    <t>一般公共预算</t>
  </si>
  <si>
    <t>政府性基金预算</t>
  </si>
  <si>
    <t>国有资本经营预算</t>
  </si>
  <si>
    <t>教育收费</t>
  </si>
  <si>
    <t>其他专户收入拨款</t>
  </si>
  <si>
    <t>事业收入</t>
  </si>
  <si>
    <t>经营收入</t>
  </si>
  <si>
    <t>其他收入</t>
  </si>
  <si>
    <t>201</t>
  </si>
  <si>
    <t>一般公共服务支出</t>
  </si>
  <si>
    <t>20103</t>
  </si>
  <si>
    <t xml:space="preserve">  政府办公厅（室）及相关机构事务</t>
  </si>
  <si>
    <t>2010301</t>
  </si>
  <si>
    <t xml:space="preserve">    行政运行</t>
  </si>
  <si>
    <t>2010350</t>
  </si>
  <si>
    <t xml:space="preserve">    事业运行</t>
  </si>
  <si>
    <t xml:space="preserve">  发展与改革事务</t>
  </si>
  <si>
    <t>2010408</t>
  </si>
  <si>
    <t xml:space="preserve">    物价管理</t>
  </si>
  <si>
    <t>统计信息事务</t>
  </si>
  <si>
    <t>统计抽样调查</t>
  </si>
  <si>
    <t>组织事务</t>
  </si>
  <si>
    <t>其他组织事务支出</t>
  </si>
  <si>
    <t>204</t>
  </si>
  <si>
    <t>公共安全支出</t>
  </si>
  <si>
    <t>20402</t>
  </si>
  <si>
    <t xml:space="preserve">  公安</t>
  </si>
  <si>
    <t>2040299</t>
  </si>
  <si>
    <t xml:space="preserve">    其他公安支出</t>
  </si>
  <si>
    <t>207</t>
  </si>
  <si>
    <t>文化旅游体育与传媒支出</t>
  </si>
  <si>
    <t>20702</t>
  </si>
  <si>
    <t xml:space="preserve">  文物</t>
  </si>
  <si>
    <t>2070204</t>
  </si>
  <si>
    <t xml:space="preserve">    文物保护</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</si>
  <si>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</si>
  <si>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</si>
  <si>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</si>
  <si>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</si>
  <si>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</si>
  <si>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</si>
  <si>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</si>
  <si>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</si>
  <si>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</si>
  <si>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</si>
  <si>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</si>
  <si>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</si>
  <si>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</si>
  <si>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</si>
  <si>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</si>
  <si>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</si>
  <si>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20810</t>
  </si>
  <si>
    <t xml:space="preserve">  社会福利</t>
  </si>
  <si>
    <t>2081001</t>
  </si>
  <si>
    <t xml:space="preserve">    儿童福利</t>
  </si>
  <si>
    <t>2081002</t>
  </si>
  <si>
    <t xml:space="preserve">    老年福利</t>
  </si>
  <si>
    <t>20821</t>
  </si>
  <si>
    <t xml:space="preserve">  特困人员救助供养</t>
  </si>
  <si>
    <t>2082101</t>
  </si>
  <si>
    <t xml:space="preserve">    城市特困人员救助供养支出</t>
  </si>
  <si>
    <t>20828</t>
  </si>
  <si>
    <t xml:space="preserve">  退役军人管理事务</t>
  </si>
  <si>
    <t>2082850</t>
  </si>
  <si>
    <t>卫生健康支出</t>
  </si>
  <si>
    <t>其他卫生健康支出</t>
  </si>
  <si>
    <t>212</t>
  </si>
  <si>
    <t>城乡社区支出</t>
  </si>
  <si>
    <t>21201</t>
  </si>
  <si>
    <t xml:space="preserve">  城乡社区管理事务</t>
  </si>
  <si>
    <t>2120199</t>
  </si>
  <si>
    <t xml:space="preserve">    其他城乡社区管理事务支出</t>
  </si>
  <si>
    <t>21205</t>
  </si>
  <si>
    <t xml:space="preserve">  城乡社区环境卫生</t>
  </si>
  <si>
    <t>2120501</t>
  </si>
  <si>
    <t xml:space="preserve">    城乡社区环境卫生</t>
  </si>
  <si>
    <t>21208</t>
  </si>
  <si>
    <t xml:space="preserve">  国有土地使用权出让收入安排的支出</t>
  </si>
  <si>
    <t>农村基础设施建设支出</t>
  </si>
  <si>
    <t>农业生产发展支出</t>
  </si>
  <si>
    <t>农业农村生态环境支出</t>
  </si>
  <si>
    <t>2120899</t>
  </si>
  <si>
    <t xml:space="preserve">    其他国有土地使用权出让收入安排的支出</t>
  </si>
  <si>
    <t>21213</t>
  </si>
  <si>
    <t xml:space="preserve">  城市基础设施配套费安排的支出</t>
  </si>
  <si>
    <t>2121301</t>
  </si>
  <si>
    <t xml:space="preserve">    城市公共设施</t>
  </si>
  <si>
    <t>城市环境卫生</t>
  </si>
  <si>
    <t>其他城市基础设施配套费安排的支出</t>
  </si>
  <si>
    <t>其他城乡社区支出</t>
  </si>
  <si>
    <t>213</t>
  </si>
  <si>
    <t>农林水支出</t>
  </si>
  <si>
    <t>农业农村</t>
  </si>
  <si>
    <t>耕地建设与利用</t>
  </si>
  <si>
    <t>21303</t>
  </si>
  <si>
    <t xml:space="preserve">  水利</t>
  </si>
  <si>
    <t>2130399</t>
  </si>
  <si>
    <t xml:space="preserve">    其他水利支出</t>
  </si>
  <si>
    <t>21307</t>
  </si>
  <si>
    <t xml:space="preserve">  农村综合改革</t>
  </si>
  <si>
    <t>2130705</t>
  </si>
  <si>
    <t xml:space="preserve">    对村民委员会和村党支部的补助</t>
  </si>
  <si>
    <t>21399</t>
  </si>
  <si>
    <t xml:space="preserve">  其他农林水支出</t>
  </si>
  <si>
    <t>2139999</t>
  </si>
  <si>
    <t xml:space="preserve">    其他农林水支出</t>
  </si>
  <si>
    <t>交通运输支出</t>
  </si>
  <si>
    <t>公路水路运输</t>
  </si>
  <si>
    <t>公路养护</t>
  </si>
  <si>
    <t>221</t>
  </si>
  <si>
    <t>住房保障支出</t>
  </si>
  <si>
    <t>22102</t>
  </si>
  <si>
    <t xml:space="preserve">  住房改革支出</t>
  </si>
  <si>
    <t>2210201</t>
  </si>
  <si>
    <t xml:space="preserve">    住房公积金</t>
  </si>
  <si>
    <t>2210203</t>
  </si>
  <si>
    <t xml:space="preserve">    购房补贴</t>
  </si>
  <si>
    <t>229</t>
  </si>
  <si>
    <t>其他支出</t>
  </si>
  <si>
    <t>22960</t>
  </si>
  <si>
    <t xml:space="preserve">  彩票公益金安排的支出</t>
  </si>
  <si>
    <t>用于社会福利的彩票公益金支出</t>
  </si>
  <si>
    <t>2296003</t>
  </si>
  <si>
    <t xml:space="preserve">    用于体育事业的彩票公益金支出</t>
  </si>
  <si>
    <t>注：表中功能分类科目，根据各部门实际预算编制情况编列。</t>
  </si>
  <si>
    <t>表3</t>
  </si>
  <si>
    <t>支出总体情况表</t>
  </si>
  <si>
    <t>基本支出</t>
  </si>
  <si>
    <t>项目支出</t>
  </si>
  <si>
    <t>事业单位经营支出</t>
  </si>
  <si>
    <t>对附属单位补助支出</t>
  </si>
  <si>
    <t>上缴上级支出</t>
  </si>
  <si>
    <t>结转下年</t>
  </si>
  <si>
    <t>20104</t>
  </si>
  <si>
    <t>表4</t>
  </si>
  <si>
    <t>财政拨款收支总体情况表</t>
  </si>
  <si>
    <t>项    目</t>
  </si>
  <si>
    <t>一、一般公共预算</t>
  </si>
  <si>
    <t>二、政府性基金预算</t>
  </si>
  <si>
    <t>三、国有资本经营预算</t>
  </si>
  <si>
    <t>本年收入合计</t>
  </si>
  <si>
    <t>二十五、结转下年支出</t>
  </si>
  <si>
    <t>表5</t>
  </si>
  <si>
    <t>一般公共预算支出情况表（按功能分类）</t>
  </si>
  <si>
    <t>功能科目名称</t>
  </si>
  <si>
    <t>一般公共预算支出</t>
  </si>
  <si>
    <t>小计</t>
  </si>
  <si>
    <t>合    计</t>
  </si>
  <si>
    <t>[201]一般公共服务支出</t>
  </si>
  <si>
    <t xml:space="preserve">  [20103]政府办公厅（室）及相关机构事务</t>
  </si>
  <si>
    <t xml:space="preserve">    [2010301]行政运行</t>
  </si>
  <si>
    <t xml:space="preserve">    [2010350]事业运行</t>
  </si>
  <si>
    <t xml:space="preserve">  [20104]发展与改革事务</t>
  </si>
  <si>
    <t xml:space="preserve">    [2010408]物价管理</t>
  </si>
  <si>
    <t xml:space="preserve">  [20105]统计信息事务</t>
  </si>
  <si>
    <t xml:space="preserve">    [2010508]统计抽样调查</t>
  </si>
  <si>
    <t xml:space="preserve">  [20132]组织事务</t>
  </si>
  <si>
    <t xml:space="preserve">    [2013299]其他组织事务支出</t>
  </si>
  <si>
    <t>[204]公共安全支出</t>
  </si>
  <si>
    <t xml:space="preserve">  [20402]公安</t>
  </si>
  <si>
    <t xml:space="preserve">    [2040299]其他公安支出</t>
  </si>
  <si>
    <t>[207]文化旅游体育与传媒支出</t>
  </si>
  <si>
    <t xml:space="preserve">  [20702]文物</t>
  </si>
  <si>
    <t xml:space="preserve">    [2070204]文物保护</t>
  </si>
  <si>
    <t>[208]社会保障和就业支出</t>
  </si>
  <si>
    <t xml:space="preserve">  [20805]行政事业单位养老支出</t>
  </si>
  <si>
    <t xml:space="preserve">    [2080501]行政单位离退休</t>
  </si>
  <si>
    <t xml:space="preserve">    [2080502]事业单位离退休</t>
  </si>
  <si>
    <t xml:space="preserve">    [2080505]机关事业单位基本养老保险缴费支出</t>
  </si>
  <si>
    <t xml:space="preserve">    [2080506]机关事业单位职业年金缴费支出</t>
  </si>
  <si>
    <t xml:space="preserve">  [20808]抚恤</t>
  </si>
  <si>
    <t xml:space="preserve">    [2080801]死亡抚恤</t>
  </si>
  <si>
    <t xml:space="preserve">  [20810]社会福利</t>
  </si>
  <si>
    <t xml:space="preserve">    [2081001]儿童福利</t>
  </si>
  <si>
    <t xml:space="preserve">    [2081002]老年福利</t>
  </si>
  <si>
    <t xml:space="preserve">  [20821]特困人员救助供养</t>
  </si>
  <si>
    <t xml:space="preserve">    [2082101]城市特困人员救助供养支出</t>
  </si>
  <si>
    <t xml:space="preserve">  [20828]退役军人管理事务</t>
  </si>
  <si>
    <t xml:space="preserve">    [2082850]事业运行</t>
  </si>
  <si>
    <t>[210]卫生健康支出</t>
  </si>
  <si>
    <t xml:space="preserve">  [21099]其他卫生健康支出</t>
  </si>
  <si>
    <t xml:space="preserve">    [2109999]其他卫生健康支出</t>
  </si>
  <si>
    <t>[212]城乡社区支出</t>
  </si>
  <si>
    <t xml:space="preserve">  [21201]城乡社区管理事务</t>
  </si>
  <si>
    <t xml:space="preserve">    [2120199]其他城乡社区管理事务支出</t>
  </si>
  <si>
    <t xml:space="preserve">  [21205]城乡社区环境卫生</t>
  </si>
  <si>
    <t xml:space="preserve">    [2120501]城乡社区环境卫生</t>
  </si>
  <si>
    <t>[213]农林水支出</t>
  </si>
  <si>
    <t xml:space="preserve">  [21301]农业农村</t>
  </si>
  <si>
    <t xml:space="preserve">    [2130153]耕地建设与利用</t>
  </si>
  <si>
    <t xml:space="preserve">  [21303]水利</t>
  </si>
  <si>
    <t xml:space="preserve">    [2130399]其他水利支出</t>
  </si>
  <si>
    <t xml:space="preserve">  [21307]农村综合改革</t>
  </si>
  <si>
    <t xml:space="preserve">    [2130705]对村民委员会和村党支部的补助</t>
  </si>
  <si>
    <t xml:space="preserve">  [21399]其他农林水支出</t>
  </si>
  <si>
    <t xml:space="preserve">    [2139999]其他农林水支出</t>
  </si>
  <si>
    <t>[214]交通运输支出</t>
  </si>
  <si>
    <t xml:space="preserve">  [21401]公路水路运输</t>
  </si>
  <si>
    <t xml:space="preserve">    [2140106]公路养护</t>
  </si>
  <si>
    <t>[221]住房保障支出</t>
  </si>
  <si>
    <t xml:space="preserve">  [22102]住房改革支出</t>
  </si>
  <si>
    <t xml:space="preserve">    [2210201]住房公积金</t>
  </si>
  <si>
    <t xml:space="preserve">    [2210203]购房补贴</t>
  </si>
  <si>
    <t>表6</t>
  </si>
  <si>
    <t>一般公共预算基本支出情况表（按经济分类）</t>
  </si>
  <si>
    <t>部门预算支出经济科目</t>
  </si>
  <si>
    <t>政府预算支出经济科目</t>
  </si>
  <si>
    <t>预算</t>
  </si>
  <si>
    <t>[301]工资福利支出</t>
  </si>
  <si>
    <t>[501]机关工资福利支出</t>
  </si>
  <si>
    <t xml:space="preserve">  [30101]基本工资</t>
  </si>
  <si>
    <t xml:space="preserve">  [50101]工资奖金津补贴</t>
  </si>
  <si>
    <t xml:space="preserve">  [30102]津贴补贴</t>
  </si>
  <si>
    <t xml:space="preserve">  [30103]奖金</t>
  </si>
  <si>
    <t xml:space="preserve">  [30108]机关事业单位基本养老保险缴费</t>
  </si>
  <si>
    <t xml:space="preserve">  [50102]社会保障缴费</t>
  </si>
  <si>
    <t xml:space="preserve">  [30109]职业年金缴费</t>
  </si>
  <si>
    <t xml:space="preserve">  [30112]其他社会保障缴费</t>
  </si>
  <si>
    <t xml:space="preserve">  [30113]住房公积金</t>
  </si>
  <si>
    <t xml:space="preserve">  [50103]住房公积金</t>
  </si>
  <si>
    <t xml:space="preserve">  [30199]其他工资福利支出</t>
  </si>
  <si>
    <t xml:space="preserve">  [50199]其他工资福利支出</t>
  </si>
  <si>
    <t>[505]对事业单位经常性补助</t>
  </si>
  <si>
    <t xml:space="preserve">  [50501]工资福利支出</t>
  </si>
  <si>
    <t xml:space="preserve">  [30107]绩效工资</t>
  </si>
  <si>
    <t>[302]商品和服务支出</t>
  </si>
  <si>
    <t>[502]机关商品和服务支出</t>
  </si>
  <si>
    <t xml:space="preserve">  [30201]办公费</t>
  </si>
  <si>
    <t xml:space="preserve">  [50201]办公经费</t>
  </si>
  <si>
    <t xml:space="preserve">  [30207]邮电费</t>
  </si>
  <si>
    <t xml:space="preserve">  [30212]因公出国（境）费用</t>
  </si>
  <si>
    <t xml:space="preserve">  [50207]因公出国（境）费用</t>
  </si>
  <si>
    <t xml:space="preserve">  [30217]公务接待费</t>
  </si>
  <si>
    <t xml:space="preserve">  [50206]公务接待费</t>
  </si>
  <si>
    <t xml:space="preserve">  [30231]公务用车运行维护费</t>
  </si>
  <si>
    <t xml:space="preserve">  [50208]公务用车运行维护费</t>
  </si>
  <si>
    <t xml:space="preserve">  [30239]其他交通费用</t>
  </si>
  <si>
    <t xml:space="preserve">  [30299]其他商品和服务支出</t>
  </si>
  <si>
    <t xml:space="preserve">  [50299]其他商品和服务支出</t>
  </si>
  <si>
    <t xml:space="preserve">  [50502]商品和服务支出</t>
  </si>
  <si>
    <t xml:space="preserve">  [30205]水费</t>
  </si>
  <si>
    <t xml:space="preserve">  [30206]电费</t>
  </si>
  <si>
    <t xml:space="preserve">  [30216]培训费</t>
  </si>
  <si>
    <t xml:space="preserve">  [30228]工会经费</t>
  </si>
  <si>
    <t>[303]对个人和家庭的补助</t>
  </si>
  <si>
    <t>[509]对个人和家庭的补助</t>
  </si>
  <si>
    <t xml:space="preserve">  [30302]退休费</t>
  </si>
  <si>
    <t xml:space="preserve">  [50905]离退休费</t>
  </si>
  <si>
    <t xml:space="preserve">  [30304]抚恤金</t>
  </si>
  <si>
    <t xml:space="preserve">  [50901]社会福利和救助</t>
  </si>
  <si>
    <t xml:space="preserve">  [30309]奖励金</t>
  </si>
  <si>
    <t>注：表中经济分类科目，根据各部门实际预算编制情况编列。</t>
  </si>
  <si>
    <t>表7</t>
  </si>
  <si>
    <t>一般公共预算项目支出情况表（按经济分类）</t>
  </si>
  <si>
    <t xml:space="preserve">  [30229]福利费</t>
  </si>
  <si>
    <t xml:space="preserve">  [30227]委托业务费</t>
  </si>
  <si>
    <t xml:space="preserve">  [30305]生活补助</t>
  </si>
  <si>
    <t>[310]资本性支出</t>
  </si>
  <si>
    <t>[503]机关资本性支出（一）</t>
  </si>
  <si>
    <t xml:space="preserve">  [31005]基础设施建设</t>
  </si>
  <si>
    <t xml:space="preserve">  [50302]基础设施建设</t>
  </si>
  <si>
    <t>表8</t>
  </si>
  <si>
    <t>财政拨款安排的行政经费及“三公”经费预算表</t>
  </si>
  <si>
    <t>行政经费</t>
  </si>
  <si>
    <t>“三公”经费</t>
  </si>
  <si>
    <t xml:space="preserve">     其中：（一）因公出国（境）支出</t>
  </si>
  <si>
    <t xml:space="preserve">           （二）公务用车购置及运行维护支出</t>
  </si>
  <si>
    <t xml:space="preserve">                  1.公务用车购置</t>
  </si>
  <si>
    <t xml:space="preserve">                  2.公务用车运行维护费</t>
  </si>
  <si>
    <t xml:space="preserve">           （三）公务接待费支出</t>
  </si>
  <si>
    <t>注： 1、行政经费包括：单位性质为行政或参公单位，经济分类科目为办公费、印刷费、水费、电费、邮电费、取暖费、物业管理费、差旅费、因公出国（境）费用、维修（护）费、租赁费、会议费、培训费、公务接待费、专用材料费、被装购置费、福利费、公务用车运行维护费、其他交通费用、医疗费补助、办公设备购置、专用设备购置、信息网络及软件购置更新、公务用车购置、其他交通工具购置对应的预算资金。</t>
  </si>
  <si>
    <t>2、“三公”经费包括因公出国（境）经费、公务用车购置及运行维护费和公务接待费。其中：因公出国（境）经费指行政单位、事业单位工作人员公务出国（境）的住宿费、差旅费、伙食补助费、杂费、培训费等支出；公务用车购置及运行维护费指行政单位、事业单位公务用车购置费、燃料费、维修费、过桥过路费、保险费等支出；公务接待费指行政单位、事业单位按规定开支的各类公务接待（外宾接待）费用。</t>
  </si>
  <si>
    <t>表9</t>
  </si>
  <si>
    <t>政府性基金预算支出情况表</t>
  </si>
  <si>
    <t>政府性基金预算支出</t>
  </si>
  <si>
    <t>合   计</t>
  </si>
  <si>
    <t xml:space="preserve">  21208</t>
  </si>
  <si>
    <t>国有土地使用权出让收入安排的支出</t>
  </si>
  <si>
    <t xml:space="preserve">      </t>
  </si>
  <si>
    <t xml:space="preserve">   2120804</t>
  </si>
  <si>
    <t xml:space="preserve">   2120814</t>
  </si>
  <si>
    <t xml:space="preserve">   2120816</t>
  </si>
  <si>
    <t xml:space="preserve">   2120899</t>
  </si>
  <si>
    <t>其他国有土地使用权出让收入安排的支出</t>
  </si>
  <si>
    <t xml:space="preserve">  21213</t>
  </si>
  <si>
    <t>城市基础设施配套费安排的支出</t>
  </si>
  <si>
    <t xml:space="preserve">   2121301</t>
  </si>
  <si>
    <t>城市公共设施</t>
  </si>
  <si>
    <t xml:space="preserve">   2121302</t>
  </si>
  <si>
    <t xml:space="preserve">   2121399</t>
  </si>
  <si>
    <t xml:space="preserve">  22960</t>
  </si>
  <si>
    <t>彩票公益金安排的支出</t>
  </si>
  <si>
    <t xml:space="preserve">   2296002</t>
  </si>
  <si>
    <t xml:space="preserve">   2296003</t>
  </si>
  <si>
    <t>用于体育事业的彩票公益金支出</t>
  </si>
  <si>
    <t>注：如该部门无政府性基金安排的支出，则本表为空。同时按照财政部有关要求，以空表呈报人代会审议。</t>
  </si>
  <si>
    <t>表10</t>
  </si>
  <si>
    <t>国有资本经营预算支出情况表</t>
  </si>
  <si>
    <t>国有资本经营预算支出</t>
  </si>
  <si>
    <t>注：如该部门无国有资本经营预算安排的支出，则本表为空。同时按照财政部有关要求，以空表呈报人代会审议。</t>
  </si>
  <si>
    <t>表11</t>
  </si>
  <si>
    <t>部门预算基本支出预算表</t>
  </si>
  <si>
    <t>支出项目类别（资金使用单位）</t>
  </si>
  <si>
    <t>总 计</t>
  </si>
  <si>
    <t>财政拨款</t>
  </si>
  <si>
    <t>财政专户拨款</t>
  </si>
  <si>
    <t>其他资金</t>
  </si>
  <si>
    <t>政府性
基金预算</t>
  </si>
  <si>
    <t>国有资本
经营预算</t>
  </si>
  <si>
    <t>广州市白云区江高镇人民政府（本级）</t>
  </si>
  <si>
    <t xml:space="preserve">  工资福利支出</t>
  </si>
  <si>
    <t xml:space="preserve">  商品和服务支出</t>
  </si>
  <si>
    <t xml:space="preserve">  对个人和家庭的补助</t>
  </si>
  <si>
    <t>广州市白云区江高镇党群服务中心</t>
  </si>
  <si>
    <t>广州市白云区江高镇农业农村技术服务中心</t>
  </si>
  <si>
    <t>广州市白云区江高镇综合事务中心</t>
  </si>
  <si>
    <t>广州市白云区江高镇市政服务所</t>
  </si>
  <si>
    <t>广州市白云区江高镇退役军人服务站</t>
  </si>
  <si>
    <t>表12</t>
  </si>
  <si>
    <t>部门预算项目支出及其他支出预算表</t>
  </si>
  <si>
    <t>项目名称（资金使用单位）</t>
  </si>
  <si>
    <t>总计</t>
  </si>
  <si>
    <t>绩效目标</t>
  </si>
  <si>
    <t>广州市白云区江高镇人民政府</t>
  </si>
  <si>
    <t xml:space="preserve">    生态公益林补偿资金</t>
  </si>
  <si>
    <t>通过不断完善森林生态效益补偿政策，实现生态公益林效益补偿标准逐步提高，有效保障和维护生态公益林所有者、管护者权益，按时足额发放生态公益林效益补偿资金。</t>
  </si>
  <si>
    <t xml:space="preserve">    政府雇员工资经费</t>
  </si>
  <si>
    <t xml:space="preserve">全镇286名雇员（三级、四级、五级、专技二档、预计升档人员等）全年工资福利待遇包干费用，保证政府基本运营，为镇政府工作正常开展提供人力支持，确保政府履职。
</t>
  </si>
  <si>
    <t xml:space="preserve">    政府雇员工资经费（党建指导员）</t>
  </si>
  <si>
    <t>通过发放党建指导员工资福利待遇，保证镇党委镇政府年度党建指导工作的完成，高效完成组织交办的各项任务。</t>
  </si>
  <si>
    <t xml:space="preserve">    政府雇员公用经费</t>
  </si>
  <si>
    <t>我镇共有雇员编制293人，按编制数进行雇员公用经费申报，保证政府工作正常开展，完成镇党委镇政府交办的各项任务。</t>
  </si>
  <si>
    <t xml:space="preserve">    社区居民委员会办公费用</t>
  </si>
  <si>
    <t>社区居委会公用经费，用于日常办公支出，保证基层组织正常运作，充分发挥社区居委会社会作用，服务于居民。</t>
  </si>
  <si>
    <t xml:space="preserve">    政府运营管理专项</t>
  </si>
  <si>
    <t xml:space="preserve">通过开展政府运营管理专项，加强镇机关水电费、邮电费、办公费、档案整理服务、垃圾分类宣传及用品、维修（护）费、印刷费、停车场标准化提升、计算机维修设备保养服务、污水管网改造，值班用品、清洁用品等支出为镇机关日常运作提供后勤保障。			
</t>
  </si>
  <si>
    <t xml:space="preserve">    政府运营管理专项（综合事务）</t>
  </si>
  <si>
    <t xml:space="preserve">通过开展政府运营管理专项（综合事务）项目，为镇机关饭堂购买肉菜、食品、调料等。为镇机关工作人员提供后勤保障。			
</t>
  </si>
  <si>
    <t xml:space="preserve">    应急保障经费</t>
  </si>
  <si>
    <t xml:space="preserve">通过开展应急管理专项项目，落实上级文件，保障镇值班人员食宿，健全镇值班室建设，提高了我镇各村居应急值守能力和镇应急管理工作水平。			
</t>
  </si>
  <si>
    <t xml:space="preserve">    人大管理专项经费</t>
  </si>
  <si>
    <t xml:space="preserve">通过开展本项目，一是维护镇级人大预算联网监督系统，提高财政预算管理水平，为进一步做好新时代人大工作，贯彻实施监督法，推动镇政府决策部署落实、改进政风行风、提升工作效能提供有力支撑；二是加强我镇人大代表联络站建设，充分发挥代表作用，密切代表与群众的联系，拓宽代表了解社情民意渠道；三是切实抓好代表学习培训，提高新时代人大代表履职能力；四是保证人大办正常开展人大工作，切实做好2024年人大工作，进一步提升镇级人大工作水平。			
</t>
  </si>
  <si>
    <t xml:space="preserve">    统计工作经费</t>
  </si>
  <si>
    <t xml:space="preserve">开展统计工作，完成四上企业统计报表、基本单位核查、劳动力调查等工作，加强对企业的统计业务指导，加强四上企业走访及推动小升规工作。			
</t>
  </si>
  <si>
    <t xml:space="preserve">    市场经济秩序及协助税收征管工作经费</t>
  </si>
  <si>
    <t xml:space="preserve">开展食品安全、打击传销等；联合税务部门开展税务政策宣传，开展重点税源监控、重点项目税源管理，协助打击偷税漏税行为，努力完成年度一般公共预算收入目标。			
</t>
  </si>
  <si>
    <t xml:space="preserve">    团委专项经费</t>
  </si>
  <si>
    <t>通过开展本项目，顺利完成上级交办的工作，提升全镇志愿服务水平和青年团员素质，开展各类青年服务工作，助力全镇高质量发展工作。</t>
  </si>
  <si>
    <t xml:space="preserve">    武装工作专项</t>
  </si>
  <si>
    <t xml:space="preserve">通过开展本项目，组织民兵、预备役人员参加培训、集训、点验、考核等工作，开展兵役和征兵工作，高标准完成上级下达的武装工作任务。			
</t>
  </si>
  <si>
    <t xml:space="preserve">    财政事务管理专项</t>
  </si>
  <si>
    <t xml:space="preserve">通过开展财政事务管理专项，严格执行预算，做好政府采购，实施绩效管理，充分高效利用财政资金，为镇机关运行及重点项目开展提供资金保障。规范财务收支，保证相关经济活动真实性、合法性,确保财政决策和管理的有效性。			
</t>
  </si>
  <si>
    <t xml:space="preserve">    残联专项经费</t>
  </si>
  <si>
    <t xml:space="preserve">通过开展残联专项活动，指导各村居完成对全镇2854名残疾人数据录入，为重度残疾人员发放护理补贴，形成全方位、全覆盖的残疾人信息网络，提升我镇残疾人的幸福感、获得感。			
</t>
  </si>
  <si>
    <t xml:space="preserve">    妇联专项经费</t>
  </si>
  <si>
    <t xml:space="preserve">通过设立妇联工作经费项目，在区妇联和镇党委的正确领导下，开展妇女儿童慰问、村居妇女儿童之家和学长学校维修维护、基层妇女培训活动等工作，切实维护妇女合法权益，提高妇女整体素质。			
</t>
  </si>
  <si>
    <t xml:space="preserve">    监察纪检专项经费</t>
  </si>
  <si>
    <t xml:space="preserve">通过开展廉洁文化活动、建立廉政档案、开展村级巡察工作、对村居纪检干部、纪检监察联络站成员进行培训等，运用监督执纪“四种形态”，加强党风廉政建设、提高办信办案水平、将廉洁自律作风深入各机关干部、村社干部、党员干部心里，将全面从严治党向基层延伸。			
</t>
  </si>
  <si>
    <t xml:space="preserve">    社会治安综合治理经费（江高）</t>
  </si>
  <si>
    <t xml:space="preserve">通过对社会面防控综合治理开展专项行动，使我所辖区内警情有效下降，实行专项整治，净化社会环境；打击违法犯罪，对抓获现行违法犯罪人员实行奖励办法，有效加大打击力度。			
</t>
  </si>
  <si>
    <t xml:space="preserve">    宣传工作经费</t>
  </si>
  <si>
    <t xml:space="preserve">    镇属宣传阵地新增和维护建设、重大主题宣传氛围布置、宣传活动开展等，引导各级媒体平台对江高工作亮点和成效进行正面报道，提升江高镇整体形象。			
</t>
  </si>
  <si>
    <t xml:space="preserve">    爱卫工作经费</t>
  </si>
  <si>
    <t xml:space="preserve">通过开展爱卫工作，落实登革热疫情防控工作中关于应急消杀的各项要求，加强病媒生物仿制等工作，提高卫生水平。			
</t>
  </si>
  <si>
    <t xml:space="preserve">    治水专项经费</t>
  </si>
  <si>
    <t xml:space="preserve">通过完善河涌管养，整治小微水体、对涉水违建的拆除、更新与维护河长公示牌、小微水体牌等，对水环境治理成效进一步扩大			
</t>
  </si>
  <si>
    <t xml:space="preserve">    环保专项经费</t>
  </si>
  <si>
    <t xml:space="preserve">通过开展环境保护监督、整治工作，改善环境质量，有力推进江高镇生态振兴工作。			
</t>
  </si>
  <si>
    <t xml:space="preserve">    公共服务管理专项</t>
  </si>
  <si>
    <t xml:space="preserve">"1.保障办公室基本运作及后勤开支，确保各个业务线口工作高效运行。
2.通过保障各类考试、慰问教师、奖学帮扶等，营造崇学重教氛围。"			
</t>
  </si>
  <si>
    <t xml:space="preserve">    政务服务专项</t>
  </si>
  <si>
    <r>
      <rPr>
        <sz val="9"/>
        <rFont val="宋体"/>
        <charset val="134"/>
      </rPr>
      <t xml:space="preserve">做好信息化建设运维保障，确保政务大厅以及各村居日常工作正常开展。
</t>
    </r>
    <r>
      <rPr>
        <sz val="9"/>
        <rFont val="Arial"/>
        <charset val="134"/>
      </rPr>
      <t xml:space="preserve">			</t>
    </r>
    <r>
      <rPr>
        <sz val="9"/>
        <rFont val="宋体"/>
        <charset val="134"/>
      </rPr>
      <t xml:space="preserve">
</t>
    </r>
    <r>
      <rPr>
        <sz val="9"/>
        <rFont val="Arial"/>
        <charset val="134"/>
      </rPr>
      <t xml:space="preserve">			</t>
    </r>
    <r>
      <rPr>
        <sz val="9"/>
        <rFont val="宋体"/>
        <charset val="134"/>
      </rPr>
      <t xml:space="preserve">
</t>
    </r>
  </si>
  <si>
    <t xml:space="preserve">    民政专项经费</t>
  </si>
  <si>
    <t xml:space="preserve">春节、中秋两大节日慰问困难特殊群体；为我镇80周岁及以上长者提供银龄安康保障；推进我镇未成年人保护工作、举办乡村少年警校活动，打造江高镇未保特色；开展2024年慈善活动，推动江高镇慈善事业发展。			
</t>
  </si>
  <si>
    <t xml:space="preserve">    卫健服务经费</t>
  </si>
  <si>
    <t xml:space="preserve">通过开展计生专项工作，推进慰问计生困境家庭、购买计生保险，开展计生宣传、服务等工作，及时发放村卫健服务统计员工作补贴。			
</t>
  </si>
  <si>
    <t xml:space="preserve">    联防队专项经费（神山）</t>
  </si>
  <si>
    <t xml:space="preserve"> 按照上级工作部署，通过年年不懈努力，为确保我辖区社会政治和社会治安秩序的稳定，保障经济建设和人民生命财产安全做出了积极的贡献。永远做社会和人民的忠诚卫士，给予社会和人民的平安。更好地协助镇政府大力开展社会治安群防群治工作。			
</t>
  </si>
  <si>
    <t xml:space="preserve">    联防队专项经费（江高）</t>
  </si>
  <si>
    <t xml:space="preserve">    社会综合管理专项</t>
  </si>
  <si>
    <t>社会综合管理专项，用于增强预算灵活性，补充部门资金缺口，为年度重点工作提供支持、保障。</t>
  </si>
  <si>
    <t xml:space="preserve">    居民临时救助经费</t>
  </si>
  <si>
    <t>充分发挥临时救助对困难群众基本生活保障协调机制作用，全面推动镇街建立临时救助备用金制度，下放部分临时救助权限，开展“救急难”工作，快速响应困难群众救急难需求，准确认定遭遇的困难类型、救助标准，优化简化程序，规范临时救助资金使用，对遭遇急难型、支出型困难的对象加大救助力度，提高临时救助精准性和救助水平，及时解决困难群众“燃眉之急”。</t>
  </si>
  <si>
    <t xml:space="preserve">    村务监督委员会成员工作补贴</t>
  </si>
  <si>
    <t>为规范村务监督委员会建设，根据我区村务监督委员会成员工作补贴发放方案的工作要求，向村务监督委员会中的专职人员和兼职人员发放工作补贴。1.调整后，专职标准，月补贴：主任补贴1000元、副主任950元、委员900元；年度评议奖励：主任2400元、副主任1800元、委员1200元。兼职标准，月补贴200元、年度评议奖励1200元；
2.调整后专职村监委人员年度补贴标准：主任14400元、副主任13200元、委员12000元，超过省要求的标准；</t>
  </si>
  <si>
    <t xml:space="preserve">    70岁以上长者长寿保健金</t>
  </si>
  <si>
    <t xml:space="preserve">根据《广州市民政局 广州市财政局关于印发广州市长者长寿保健金发放管理办法的通知》穗民规字〔2021〕6号文件精神，2022年1月到3月，江高镇计划发放长者长寿保健金2273854元。通过实施70岁以上长者长寿保健金项目，向白云区70岁以上户籍长者发放长寿保健金，提升老人们的生活质量，增强老人们的幸福感和获得感。                                                    </t>
  </si>
  <si>
    <t xml:space="preserve">    镇街城乡环境整治项目经费</t>
  </si>
  <si>
    <t>镇街城乡环境整治项目经费，用于我镇城乡环境整治方面的支出，改善镇域基础设施、环境等，更好服务群众。开展城乡环境提升项目建设，改善白云区镇街基础设施状况，提升人居环境品质。</t>
  </si>
  <si>
    <t xml:space="preserve">    居家养老专项经费</t>
  </si>
  <si>
    <t>根据《广州市人民政府办公厅关于印发广州市社区居家养老服务管理办法的通知》（穗府办规〔2016〕16号）的文件要求，为60周岁及以上的低保、低收入享受抚恤补助的优抚对象等3类人员中失能的；特困人员、最低生活保障家庭、低收入困难家庭、享受抚恤补助的优抚对象、80周岁及以上的老年人等4类人员中独居或者仅与持证重度残疾子女共同居住的；曾获市级及以上劳动模范荣誉称号中失能的；100周岁及以上的；计划生育特别扶助人员；80周岁及以上的；纯老家庭（含孤寡、独居）人员提供居家养老服务，及为1个居家养老服务中心，12个星光老人之家，31个老人活动站点，6个长者饭堂提供运营支持</t>
  </si>
  <si>
    <t xml:space="preserve">    家庭综合服务中心运营经费</t>
  </si>
  <si>
    <t>在区民政局、镇政府的支持和指导下，贯彻落实党建引领，围绕江高镇党委、政府重点工作及江高镇村居民的服务需求，深耕社会工作服务实践，以江高镇社工服务站场地为依托，深入社区开展专业服务，整合社区资源和江高镇各方力量，进一步发挥社工站承接分解政府职能转移的功能，搭建以江高一线微信公众号为平台的江高镇村居民社会支持网络，激发江高村居民互助互爱的社区氛围，共同建设幸福美好江高。</t>
  </si>
  <si>
    <t xml:space="preserve">    城管工作专项经费</t>
  </si>
  <si>
    <t xml:space="preserve">通过开展本项目，顺利完成违法建设治理的任务目标，优化我镇市容市貌，充分利用拆违专项资金，为镇违法建设、违法用地治理、户外广告招牌整治及其他重点项目的开展提供资金保障。			
</t>
  </si>
  <si>
    <t xml:space="preserve">    安监工作专项经费</t>
  </si>
  <si>
    <t xml:space="preserve">通过开展安全生产、消防安全、职业健康等工作，实现事故宗数和死亡人数“双下降”，使我镇安全生产及消防安全形势总体平稳。			
</t>
  </si>
  <si>
    <t xml:space="preserve">    交通工作专项经费</t>
  </si>
  <si>
    <t xml:space="preserve">通过强化各项交通安全管理措施，增强广大交通参与者的安全意识，改善路面交通秩序，减少道路交通安全隐患，压减交通事故。			
</t>
  </si>
  <si>
    <t xml:space="preserve">    三防专项经费</t>
  </si>
  <si>
    <t xml:space="preserve">通过开展“三防”工作，确保我镇安全度汛，保障人民群众生命财产安全，为推动江高镇高质量发展营造安全稳定的发展环境。			
</t>
  </si>
  <si>
    <t xml:space="preserve">    社会治安综合治理经费（神山）</t>
  </si>
  <si>
    <t xml:space="preserve">通过对社会面防控综合治理开展专项行动， 使我所辖区内警情 有效下降， 实行专项整治， 净化社会环境； 打击违法犯罪， 对 抓获现行违法犯罪人员实行奖励办法， 有效加大打击力度。			
</t>
  </si>
  <si>
    <t xml:space="preserve">    设备及其他物品（服务）购置</t>
  </si>
  <si>
    <t>办公设备、办公家具等集采购置，为政府正常履职、部门业务正常开展提供设备，做好保障，在节约成本的前提下及时进行更新。</t>
  </si>
  <si>
    <t xml:space="preserve">    属地法人“四上”企业登记统计入库奖励款</t>
  </si>
  <si>
    <t>通过按照每年新纳入“四上”企业的数量奖励相关镇街、民科园，用于“四上”企业入库登记工作，补充统计工作经费，提高基层“四上”企业登记人库的工作积极性，稳步提升我区“四上”企业数量。</t>
  </si>
  <si>
    <t xml:space="preserve">    居家养老服务补助经费</t>
  </si>
  <si>
    <t xml:space="preserve"> 
按照“中心城区，服务站点与服务社区内老年人居住点的最远距离小于15分钟步行路程；外围城区，服务站点与服务社区内老年人居住点的最远距离小于25分钟步行路程”的要求，依托镇街“1+N”服务网络以及连接羊城家政、护理站等服务资源，为居家老年人提供助浴助洁、陪伴就医等上门服务，切实推动“家政+养老”服务可持续发展，全面提升居家老年人幸福感、获得感。</t>
  </si>
  <si>
    <t xml:space="preserve">    社区两委干部补贴</t>
  </si>
  <si>
    <t>社区两委干部补贴，保障基层社区组织专职委员正常工资待遇发放，确保基层社区组织正常运行，更好的服务于当地居民。</t>
  </si>
  <si>
    <t xml:space="preserve">    社区党组织书记绩效奖励</t>
  </si>
  <si>
    <t>社区党组织书记绩效奖励，保证党组织书记的月度绩效工资发放，进一步提升工作积极性，有效保证福利待遇，为社区更好服务。</t>
  </si>
  <si>
    <t xml:space="preserve">    散居孤儿（含艾滋病病毒感染儿童）和事实无人抚养儿童基本生活保障金</t>
  </si>
  <si>
    <t>按要求做好我区散居孤儿（含艾滋病病毒感染儿童）、事实无人抚养儿童对象的审核、发放和日常管理工作，既要严格把关，又要宽严适度，做到应保尽保，确保散居孤儿（含艾滋病病毒感染儿童）、事实无人抚养儿童的基本生活权益。</t>
  </si>
  <si>
    <t xml:space="preserve">    清扫保洁优化提升改革项目（辅助运行）</t>
  </si>
  <si>
    <t>定期做好镇内道路、公共场所、公园公厕、内街内巷、及行政村红线外开放性公共区域的清扫保洁、乱粘贴清理、洒水降尘、公园保洁、公厕管养及市政应急保障等工作。</t>
  </si>
  <si>
    <t xml:space="preserve">    生活垃圾收运业务外包项目（辅助运行）</t>
  </si>
  <si>
    <t>定期做好作业车辆保养维护，不定期检查，确保外包人员及市政作业车辆正常运作，保障市政工作正常开展。</t>
  </si>
  <si>
    <t xml:space="preserve">    合同工工资福利专项（镇政府）</t>
  </si>
  <si>
    <t xml:space="preserve">通过保障合同工工资福利，有效保存队伍力量，确保全镇各项重点任务、业务的正常开展，提供人力支持，高效完成镇党委镇政府布置的各项任务。
</t>
  </si>
  <si>
    <t xml:space="preserve">    其他人员补助专项</t>
  </si>
  <si>
    <t xml:space="preserve">保证计生、饲料厂退休人员2人；社区管理人员3人、残联专职2人、关工委3人、干部遗属补助16人的月度补贴，确保2025年全年及时足额发放，体现政府人文关怀。
</t>
  </si>
  <si>
    <t xml:space="preserve">    （百千万）农业农村综合治理、灾害防治及日常工作运作经费</t>
  </si>
  <si>
    <t xml:space="preserve">通过开展农产品安全监管、专项整治、动植物防疫、森林防火等工作，确保按时完成上级下达的各项任务。			
</t>
  </si>
  <si>
    <t xml:space="preserve">    村两委干部补贴</t>
  </si>
  <si>
    <t>根据区有关文件，区财政安排行政村“两委”工作补贴，保障符合条件的村（经济联合社）级干部基本收入。</t>
  </si>
  <si>
    <t xml:space="preserve">    一村（社区）一法律顾问公益法律服务工作经费（区资金）</t>
  </si>
  <si>
    <t>按照上级要求在本辖区内村（社区）配备法律顾问，实现一村（社区）一法律顾问全覆盖。村（社区）配备法律顾问工作机制建立健全，每月提供现场法律服务，每个季度为村（社区）提供法治讲座，按要求完成法律顾问工作日志填报，每年参加业务培训，按要求参加上、下半年考核工作，促进法律服务便捷化精准化水平进一步提高，群众不出村（社区）即可享受法律服务。</t>
  </si>
  <si>
    <t xml:space="preserve">    穗财建（2021）106号2021年环卫专项补助清算资金</t>
  </si>
  <si>
    <t>1.落实辖内日常环卫保洁，促进全区环境卫生更干净更整洁；开展环卫工人健康体检，做好环卫工人权益保障工作；推进城中村建立环境卫生整治长效机制；落实环卫工人定期核酸检测工作。
2.新建垃圾压缩站，采购垃圾压缩设备，完善垃圾分类链条体系，提升区域垃圾处理转运能力。</t>
  </si>
  <si>
    <t xml:space="preserve">    镇街、村居未保工作站点建设运营经费</t>
  </si>
  <si>
    <t>在创建全国未成年人保护示范区基础上，指导各镇街、村居按照按照上级部门对于未成年人保护工作站点运营的要求，规范工作制度和日常建设运营，打造亮点特色服务。</t>
  </si>
  <si>
    <t xml:space="preserve">    （百千万）专项创建经费</t>
  </si>
  <si>
    <t xml:space="preserve">“1、全面提升全域文明创建水平，深化文明城市创建和精神文明建设，抓细抓实文明城市复查测评各项工作，确保顺利通过全国文明城市测评工作。
2、根据省、市、区“百千万工程”工作要求，我镇创建典型镇和典型村培育，推动城乡融合发展和乡村振兴，提升群众对“百千万工程”的知晓率。
3、“大环境”提升工作对主干道环境提升营造舒适、美丽的城乡环境。使群众获得感、幸福感更加充实。“			
</t>
  </si>
  <si>
    <t xml:space="preserve">    江高镇社工服务站</t>
  </si>
  <si>
    <t xml:space="preserve">通过实施江高镇社工服务站项目，为江高镇辖区范围内的个人、家庭、以及社区提供专业化的社会工作服务。整合社会资源，为特殊困境群体提供民生兜底服务。			
</t>
  </si>
  <si>
    <t xml:space="preserve">    公共卫生健康经费</t>
  </si>
  <si>
    <t xml:space="preserve">通过开展公共卫生和健康教育工作，全面提升镇村整体医疗卫生服务能力，进一步加强我镇国家基本公共卫生服务项目管理，有序推进我镇基本公共卫生服务工作落到实处，不断提高我镇基本公共卫生服务质量和群众满意度。			
</t>
  </si>
  <si>
    <t xml:space="preserve">    便民服务站建设经费</t>
  </si>
  <si>
    <t xml:space="preserve">通过建立便民服务站，设立对外办事办事窗口，为群众提供一站式的办事服务，减少了群众的办事时间和路程；提高办事效率，缩短办事周期，降低群众办事成本，提供优质的服务，提升群众的办事满意度。			
</t>
  </si>
  <si>
    <t xml:space="preserve">    代管行政退休人员经费</t>
  </si>
  <si>
    <t>根据《转发关于解决1978年前退休人员待遇问题的通知》（穗人发〔2019〕116号）要求，按照机关事业单位同等条件退休人员相同的退休待遇管理及发放1978年前退休人员2023年度退休费等。</t>
  </si>
  <si>
    <t xml:space="preserve">    正常离任村干部生活补助经费</t>
  </si>
  <si>
    <t>逐月发放目前已通过上级审核的224名正常离任村干部的生活补贴。核实因系统关闭经，未经上级有关部门联审的110名正常离任村干部的资料审核。受理新增正常离任村干部申报资料。</t>
  </si>
  <si>
    <t xml:space="preserve">    （百千万）市级美丽乡村建设区级配套资金</t>
  </si>
  <si>
    <t>完成江高镇南浦村、大石岗村、叶边村、泉溪村、勤星村、雄丰村市级美丽乡村建设项目共523万元进度款拨付。</t>
  </si>
  <si>
    <t xml:space="preserve">    SCMZ[2024]13号反走私综合治理补助经费（江高）</t>
  </si>
  <si>
    <t>开展反走私进校园、进企业、进社区、进机关、进市场“五进”宣传活动，在辖区沿河及人流密集区域设置反走私宣传栏，配齐反走私巡防人员各类装备，补齐沿河易上岸点铁丝网、监控、限宽限高等物防、技防设施。</t>
  </si>
  <si>
    <t xml:space="preserve">    江高镇消防安全隐患排查项目</t>
  </si>
  <si>
    <t>全面分析评估整治辖内消防安全形势，整治和消除各类火灾隐患，确保按期顺利通过省政府整治验收。</t>
  </si>
  <si>
    <t xml:space="preserve">    区级福利彩票公益金项目经费（居家养老服务补助）</t>
  </si>
  <si>
    <t>按照“中心城区，服务站点与服务社区内老年人居住点的最远距离小于15分钟步行路程；外围城区，服务站点与服务社区内老年人居住点的最远距离小于25分钟步行路程”的要求，依托镇街“1+N”服务网络以及连接羊城家政、护理站等服务资源，为居家老年人提供助浴助洁、陪伴就医等上门服务，切实推动“家政+养老”服务可持续发展，全面提升居家老年人幸福感、获得感。</t>
  </si>
  <si>
    <t xml:space="preserve">    区级福利彩票公益金项目经费（引领性长者饭堂建设补助）</t>
  </si>
  <si>
    <t>根据《广州市民政局关于做好引领性长者饭堂建设工作的通知》文件精神，以深化我区长者饭堂建设、提升服务质量水平为目标，在全区24个镇街均打造一个引领性长者饭堂，通过以点带面的方式，推动助餐配餐服务再上新台阶，更好满足广大老年人多层次、多样化助餐服务需求，提升老年人的获得感、幸福感、安全感。</t>
  </si>
  <si>
    <t xml:space="preserve">    困难群众污水补贴资金</t>
  </si>
  <si>
    <t>根据《广州市发展改革委关于调整我市污水处理费有关问题的通知》（穗发改规字〔2017〕4号）有关要求，对持有《广州市城镇最低生活保障金领取证》等低收入居民不再免征污水处理费，改为对低收入家庭发放补贴的形式，补贴办法按《广州市人民政府办公厅关于印发低收入居民消费性减免和补贴政策的通知》(穗府办规[2017] 6号)规定执行，进一步减轻困难家庭负担，确保其基本生活水平不因调整污水处理收费标准而降低，切实做到应助尽助。</t>
  </si>
  <si>
    <t xml:space="preserve">    交通安全劝导志愿服务经费</t>
  </si>
  <si>
    <t>建立以财政拨款为主、其他来源为辅的交通安全劝导志愿服务经费保障机制，鼓励志愿者更好地开展交通安全劝导志愿服务，推动交通安全劝导志愿服务工作顺利开展，提高交通参与者的文明程度。</t>
  </si>
  <si>
    <t xml:space="preserve">    区土地收储项目</t>
  </si>
  <si>
    <t xml:space="preserve">用于白云区耕地提质改造（垦造水田）项目“三补一贴”及土地权益人收益奖励资金
</t>
  </si>
  <si>
    <t xml:space="preserve">    综合行政执法经费</t>
  </si>
  <si>
    <t xml:space="preserve">通过开展本项目，严格执行预算，为综合行政执法队更新办公设备、支付加班费、参加业务培训、统一队员良好形象及其他日常工作的开展提供资金保障。			
</t>
  </si>
  <si>
    <t xml:space="preserve">    平安法治工作经费</t>
  </si>
  <si>
    <t xml:space="preserve">（1）提高人民群众安全感、满意度、知晓率 ；（2）通过做好日常来访接待、初信初访办理、信访积案化解、上级交办案件办理、涉稳重点人员维稳等方面工作，维护江高地区的和谐稳定。（3）做好常态化扫黑除恶斗争工作，加强基层组织建设的环境明显优化；基层社会治理能力明显提升，涉黑涉恶违法犯罪防范打击长效机制更加健全，扫黑除恶工作法治化、规范化、专业化水平进一步提高；（4）加强对戒毒康复人员就业帮扶，做好禁毒办和社戒社康工作，更好的管控吸毒人员；（5）做好已转化人员管控工作，不出现新增邪教人员；（6）确保在辖内视频监控系统设施的正常运行，提高社会治理信息化、现代化水平、增强社会管理的力度和效率；（7）做好“广州街坊”群防群治队伍建设工作，全力推进防范电信网络诈骗犯罪工作；（8）积极开展社会治安突出问题整治工作、（9）善“综治中心+网格化+信息化”建设，进一步优化江高镇指挥调度中心系统，加强社会治理调度；（10）扎实履行“谁执法谁普法”工作职责，坚持系统内普法与社会普法同落实，开展民法典等主题普法宣传工作。			
</t>
  </si>
  <si>
    <t xml:space="preserve">    视频监控建设及维护</t>
  </si>
  <si>
    <t xml:space="preserve">"一、日均在线率达到95%以上，上图视频数4159支，上图完成率100%。
二、完成我镇主要出入口75路非智能监控摄像枪进行升级，项目完成硬件建设，正在进行网络调测。
三、完成重点人员住所视频监控设备维护及监控建设任务"			
</t>
  </si>
  <si>
    <t xml:space="preserve">    村干部年度绩效考核奖励</t>
  </si>
  <si>
    <t xml:space="preserve">充分调动村级干部的积极性，推进各村较好地完成工作任务，大力支持镇党委、镇政府的中心工作，有效促进农村集体经济发展和新农村建设.			
</t>
  </si>
  <si>
    <t xml:space="preserve">    林业综合管理及图斑整治复绿</t>
  </si>
  <si>
    <t xml:space="preserve">全面推进林长制工作，保护林业和园林资源；加强森林防灭火工作，无发生森林火灾，保障辖内安全稳定；完成上级林业图斑专项行动和各级发现林业图斑整改复绿工作任务；推进绿美白云生态建设，达到乡村绿美环境显著优化的目的，提升绿色惠民利民工作水平；加强森林病虫害防治和野生动植物保护，保障生态系统稳定性和多样性。			
</t>
  </si>
  <si>
    <t xml:space="preserve">    应急管理工作经费</t>
  </si>
  <si>
    <t xml:space="preserve">通过开展本项目，严格执行预算，为应急管理办更新办公设备、支付加班费、统一队员良好形象、购买应急救援物资及其他日常工作的开展提供资金保障。			
</t>
  </si>
  <si>
    <t xml:space="preserve">    经济发展招商引资工作经费</t>
  </si>
  <si>
    <t xml:space="preserve">通过开展招商引资工作，吸引优质企业落户，推动江高经济发展；制定并落实镇一级企业扶持政策，帮助企业做大做强；委托第三方开展内审工作；处置涉镇属资产法律纠纷。			
</t>
  </si>
  <si>
    <t xml:space="preserve">    对外帮扶工作经费</t>
  </si>
  <si>
    <t xml:space="preserve">结合帮扶贫困村的地域特点、产业基础和资源情况，推动贫困村加强“两委”班子建设、健全基层管理机制、助推经济发展、完善基础设施建设、提升文化教育水平。通过结对帮扶双方的共同努力，促进当地人民基本生活条件明显改变，巩固脱贫成果。			
</t>
  </si>
  <si>
    <t xml:space="preserve">    政府运营管理采购专项（辅助运行）</t>
  </si>
  <si>
    <t xml:space="preserve">通过开展政府运营管理采购专项项目，加强镇机关保安、保洁、绿化等工作，提高办公场所公私财物安全、公共区域卫生，美化工作环境、工作质量及工作效率水平，保障办公需要。			
</t>
  </si>
  <si>
    <t xml:space="preserve">    严重精神障碍患者救治救助</t>
  </si>
  <si>
    <t>严重精神障碍患者救治救助、应急处置，按区要求为患者购买“穗岁康”商业保险。</t>
  </si>
  <si>
    <t xml:space="preserve">    党建和组织人事业务专项经费</t>
  </si>
  <si>
    <t xml:space="preserve">通过开展本项目，顺利完成上级交办的工作，充分利用财政资金，高效发挥党组织堡垒作用，做好干部人事工作，为镇机关动作及重点项目建设提供有力保障。			
</t>
  </si>
  <si>
    <t xml:space="preserve">    村（居）换届选举专项工作经费</t>
  </si>
  <si>
    <t xml:space="preserve">做好我镇2025年村（社区）“两委”换届工作，确保换届选举平稳有序进行，顺利完成45个村、社区“两委”换届选举选举工作			
</t>
  </si>
  <si>
    <t xml:space="preserve">    村（居）社及其他人员补贴经费</t>
  </si>
  <si>
    <t xml:space="preserve">    为保障各村组织员、经济社党支部书记、产业链党建指导员福利待遇，提升工作积极性，按标准每月发放工作补贴。			
</t>
  </si>
  <si>
    <t xml:space="preserve">    国土规划建设及项目专项经费</t>
  </si>
  <si>
    <t xml:space="preserve">完成年初预定目标，充分利用现有财力开展国土、规划建设及项目前期等相关工作。		
</t>
  </si>
  <si>
    <t xml:space="preserve">    信创工作经费</t>
  </si>
  <si>
    <t xml:space="preserve">通过开展信创工作经费，加强信息安全、强化保密管理，提高保密意识，落实信创工作责任制各项规定，为镇机关日常办公安全保密工作提供保障。			
</t>
  </si>
  <si>
    <t xml:space="preserve">    穗财建[2024]110号基础设施配套费返还</t>
  </si>
  <si>
    <t>开展粤汉铁路流溪河大桥修缮、“典型镇”圩镇建设、辖内文物修缮维护、广花路（107国道）沿线村民建房外立面整饰工程等基础设施建设支出。</t>
  </si>
  <si>
    <t>穗财建[2023]79号白云区低收入居民价格临时补贴（民政局）</t>
  </si>
  <si>
    <t>根据区预算按时足额发放优抚对象价格临时补贴，使优抚对象等人员的基本生活得到有效保障。</t>
  </si>
  <si>
    <t>穗财环〔2023〕60号绿美广州五年行动计划</t>
  </si>
  <si>
    <t>通过开展乡村绿化美化工程，完成141.2亩新增四旁绿化，达到乡村绿美环境显著优化的目的，提升绿色惠民利民工作水平。</t>
  </si>
  <si>
    <t>穗财农〔2023〕81号农产品质量安全监测财政补助项目</t>
  </si>
  <si>
    <t>通过开展农产品质量安全监测网点工作，完成农业农村部、省、市、区农产品质量安全监测工作任务，保证全区农产品质量安全监测网点工作正常开展，确保全区农产品质量安全。</t>
  </si>
  <si>
    <t>穂财工[2023]95号普通公路养护专项转移支付补助项目</t>
  </si>
  <si>
    <t>完成各镇街辖内农村（乡村道）公路及其沿线设施的一般性损坏部分进行定期的维修加固及周期性的综合修复，确保公路畅通、正常运营。</t>
  </si>
  <si>
    <t>穗财行[2023]98号社区办公经费</t>
  </si>
  <si>
    <t>以每年5万元标准安排给社区党组织用于保障党建工作需要的补助经费，推动社区基层党建全面进步、全面过硬。</t>
  </si>
  <si>
    <t>穗财行[2023]98号镇(街)党建工作指导员工资补助经费</t>
  </si>
  <si>
    <t>指导镇（街） 、村（社）落实区委部署，进一步加强农村基层组织建设，充分调动村干部的工作积极性，不断增强农村基层组织的创造力、凝聚力和战斗力，促进农村经济发展和社会进步。</t>
  </si>
  <si>
    <t>穗财商〔2023〕61号“四下”企业抽样调查经费</t>
  </si>
  <si>
    <t>通过开展“四下"企业抽样调查等掌握我市规模以下工业、建筑业小微企业、规模以下服务业、小微企业固定资产投资、规模以下企业创新、限额以下批发零售和住宿餐饮行业、规模以下工业企业成本费用等情况。</t>
  </si>
  <si>
    <t>SCMZ[2024]13号反走私综合治理补助经费（江高）</t>
  </si>
  <si>
    <t>穗财建〔2023〕77号违法建设治理市级补助经费</t>
  </si>
  <si>
    <t>1.激励镇街完成2024年违法建设治理任务；2.完成日常违法建设治理工作，坚决遏制新增违建，逐步消化存量违建。</t>
  </si>
  <si>
    <t>“百千万工程”典型镇村建设经费</t>
  </si>
  <si>
    <t>1、全面提升全域文明创建水平，深化文明城市创建和精神文明建设，抓细抓实文明城市复查测评各项工作，确保顺利通过全国文明城市测评工作。 2、“百千万工程”拍摄过程中记录江高镇美丽圩镇“七个一”近年变化。 3、“大环境”提升工作对主干道环境提升营造舒适、美丽的城乡环境。使群众获得感、幸福感更加充实。</t>
  </si>
  <si>
    <t>白云区耕地整治恢复以奖代补资金</t>
  </si>
  <si>
    <t>1、耕地保有量保护目标完成率100%； 2、永久基本农田保护目标完成率100%； 3、上年度新增耕地后期管护和本年度耕地恢复任务完成率 100%； 4、按时完成辖区内的以奖代补资金发放工作， 完成率达到100%。</t>
  </si>
  <si>
    <t>穗财环〔2023〕58号白云区永久基本农田保护补贴</t>
  </si>
  <si>
    <t>根据《广东省人民政府办公厅关于转发省国土资源厅财政厅关于建立基本农田保护经济补偿制度意见的通知》（粤府办[2012]98号）《广东省国土资源厅 广东省财政厅关于进一步加强基本农田保护经济补偿政策执行力度的通知》（粤国土资耕保发〔2017〕7号）、《广州市规划和自然资源局 广州市财政局 广州市农业农村局关于印发广州市永久基本农田保护补贴实施办法的通知》（穗规划资源规字〔2021〕2号），建立永久基本农田保护机制，对永久基本农田实施奖励性保护，补贴标准为每年每亩500元），将穗财环〔2023〕166号基本农田保护和建设资金发放至承担永久基本农田保护任务的11个镇街，由镇街发放到补贴对象，调动永久基本农田保护单位和农户的保护永久基本农田的积极性。</t>
  </si>
  <si>
    <t>省级涉农统筹整合转移支付（广州市白云区基本农田保护经济补偿资金）</t>
  </si>
  <si>
    <t>根据《广东省人民政府办公厅关于转发省国土资源厅财政厅关于建立基本农田保护经济补偿制度意见的通知》（粤府办〔2012〕98号），建立永久基本农田保护机制，对永久基本农田实施奖励性保护，补贴标准每年每亩15元，将2024年度省级涉农转移支付资金永久基本农田保护经济补偿资金发放至承担永久基本农田保护任务的11个镇街，由镇街发放到村社，指导村社使用，调动永久基本农田保护单位的积极性。</t>
  </si>
  <si>
    <t>（百千万）穗财建[2023]78号市美丽乡村建设补助资金</t>
  </si>
  <si>
    <t>拨付江高镇郭塘村、何㘵村、茅山村、沙龙村、塘贝村、新楼村、珠江村等7个市级美丽乡村建设项目进度款。</t>
  </si>
  <si>
    <t>穗财农[2024]52号百千万工程考核奖励资金</t>
  </si>
  <si>
    <t>奖励资金用于各地聚焦“百千万工程”重点领域，加快推进区、镇（街）高质量发展、城镇提能升级、和美乡村建设和城乡融合发展；具 备条件的镇、街道鼓励采用“补改投”方式，持续壮大农业农村经营性资产。</t>
  </si>
  <si>
    <t>穗财保[2024]117号市级福利彩票公益金资助项目-市本级助餐配餐服务补贴经费</t>
  </si>
  <si>
    <t>按照“中心城区10-15分钟、外围城区20-25分钟”的原则，综合考虑我区老年人口状况、用餐服务需求、服务资源、服务半径等因素，合理规划布局长者饭堂，进一步规范我区社区居家养老服务，优化提升居家老年人助餐配餐服务水平，推动助餐配餐服务安全、规范、长效发展</t>
  </si>
  <si>
    <t>穗财保[2024]90号中央财政医疗服务与保障能力提升(医疗卫生机构能力建设)补助资金(第二批)</t>
  </si>
  <si>
    <t>整合妇女儿童之家、家庭教育指导中心、羊城家政服务站、颐康服务站、向日葵亲子小屋等公共服务资源进行合理改造，增设社区嵌入式普惠托育服务点。打造“邻里互助、方便可及、共享家长”服务模式，探索推行“家门口带娃托育”路径，方便3岁以下婴幼儿家庭送托、入托。遴选确定180个社区托育服务示范点，为社区托育服务点配备教玩具，优化社区嵌入式普惠托育服务点环境创设。 探索家政服务与托育服务深度融合，依托“南粤家政”品牌优势，构建普惠托育服务体系，开展科学育儿培训、宣传“羊城托育”服务品牌，为群众提供婴幼儿照护服务学习与就业机会，提升家庭幸福感和生活品质。</t>
  </si>
  <si>
    <t>城市综合管理专项（政府储备资金）</t>
  </si>
  <si>
    <t>盘活历年结余资金，弥补财政配置缺口，减轻财力负担，为镇内重点项目提供资金储备。</t>
  </si>
  <si>
    <t>遵循节约和均衡配置原则，以提高办公效率和资源利用率为核心，严格按照采购程序购置设备，按期完成采购任务，优化设备配置，保障中心工作正常开展。</t>
  </si>
  <si>
    <t xml:space="preserve">    穗财教20210172号广州市文物保护专项资金</t>
  </si>
  <si>
    <t>白云区文物保护监督员补助资金；风雨听松亭抢修费</t>
  </si>
  <si>
    <t xml:space="preserve">    就业补助资金</t>
  </si>
  <si>
    <t>加大就业困难群体扶持力度，突出服务重点，提升我区“就业携行计划”工作效能，充分发挥政府资金促进就业作用</t>
  </si>
  <si>
    <t xml:space="preserve">    穗财教［2022］128号广州市文物保护专项资金</t>
  </si>
  <si>
    <t>完成江高镇妙华黄公祠修缮工程修缮、消除文物点安全隐患、还原文物点历史原貌。</t>
  </si>
  <si>
    <t xml:space="preserve">    穗财社〔2022〕33号居民医保扩面专项财政补贴</t>
  </si>
  <si>
    <t>根据《广州市医疗保障局关于做好 2023 年度城乡居民医保扩面工作经费年度清算和预算绩效自评总结的通知》和《广州市财政局 广州市人力资源和社会保障局关于城乡居民社会医疗保险扩面工作经费有关事项的通知》（穗财社〔2015〕69号）文件要求进行2023年度城乡居民医保工作专项工作经费结算。</t>
  </si>
  <si>
    <t xml:space="preserve">    区体育彩票公益金</t>
  </si>
  <si>
    <t>开展公共体育设施建设和维护，确保设施正常使用，满足群众日常健身需求；补助“一站两点”，确保站点正常运营。</t>
  </si>
  <si>
    <t xml:space="preserve">    就业服务专项</t>
  </si>
  <si>
    <t xml:space="preserve">通过本项目的开展，提升就业服务的质量和效率，以促进充分就业、优化人力资源配置、增强劳动力市场活力，并推动经济社会持续健康发展为总目标。			
</t>
  </si>
  <si>
    <t xml:space="preserve">    文体中心工作经费</t>
  </si>
  <si>
    <t xml:space="preserve">通过开展“扫黄打非”专项行动，营造良好安全的文化市场氛围；通过开展特色文化公益活动，提升青少年的文化素养和传承意识；通过开展各类文化体育活动，丰富群众的文化生活，提升文化站服务效能；对辖内健身路径新建和维修，丰富群众健身方式，促进身心全面发展。			
</t>
  </si>
  <si>
    <t xml:space="preserve">    党群服务管理专项</t>
  </si>
  <si>
    <t xml:space="preserve">通过本项目的开展，及时处理劳动纠纷，促进劳动关系和谐发展；扩大城乡医保覆盖面，进一步健全社会保障体系；强化政务大厅服务工作；提升就业服务的质量和效率。			
</t>
  </si>
  <si>
    <t>通过开展信创工作经费，加强信息安全、强化保密管理，提高保密意识，落实信创工作责任制各项规定，为镇机关日常办公安全保密工作提供保障。</t>
  </si>
  <si>
    <t>用于江高公园文化楼修缮、辖内文物维护等支出</t>
  </si>
  <si>
    <t>穗财教（2023）104号广州市文物保护专项资金</t>
  </si>
  <si>
    <t>文物保护监督员对属地文物点进行巡查，落实市级（含）以上文物保护单位每周巡查不少于3次，区级文物保护单位及尚未核定公布为文物保护单位的不可移动文物每周巡查不少于2次，每月第三个工作日前报送上月情况。发现问题及时报区文物保护监督办公室。</t>
  </si>
  <si>
    <t xml:space="preserve">    三资管理专项</t>
  </si>
  <si>
    <t xml:space="preserve">通过开展本项目，督促和指导有征地任务的经济社开设征地款专账，加强大额资金异动预警信息管理；做好农村集体资产交易工作，加快推进农村集体网上交易全覆盖；做好农村集体资产清理核实工作，按时进行财务公开；推进各村实行村务卡结算，避免大量现金支出；开展农村集体三资管理人员培训，提高业务水平。			
</t>
  </si>
  <si>
    <t xml:space="preserve">    农业农村技术服务工作经费</t>
  </si>
  <si>
    <t xml:space="preserve">通过开展农产品安全监管、动植物防疫、农业面源污染整治、农药包装废弃物回收等工作，确保按时完成上级下达的各项任务。			
</t>
  </si>
  <si>
    <t xml:space="preserve">    农业综合管理员绩效考核奖励</t>
  </si>
  <si>
    <t xml:space="preserve">通过对农业综合管理员日常监管工作进行考核、评定和奖励，提高综合管理员工作积极性，使农产品质量安全监管各项措施落到实处，保证广大市民“舌尖”安全。			
</t>
  </si>
  <si>
    <t xml:space="preserve">    农业外来有害生物监测防控</t>
  </si>
  <si>
    <t xml:space="preserve">推进外来有害生物红火蚁防控、林业病虫害防治工作，有效防制辖区红火蚁、薇甘菊、福寿螺等农业外来有害生物。			
</t>
  </si>
  <si>
    <t>通过开展设备采购专项，严格执行预算，为做好劳动监察、就业服务、城乡居民基本养老和医疗保险、社会化退休人员管理等工作提供设备保障。</t>
  </si>
  <si>
    <t xml:space="preserve">    农村网格员（兼房管员）工作补贴</t>
  </si>
  <si>
    <t xml:space="preserve">按照“一个组织架构、一张基础网格、一支网格队伍、一套信息系统、一套管理制度”的基本架构，推进“中心+网格化+信息化“建设，建立“网格吹哨，部门报到”的网格运行机制，真正做到覆盖实、队伍实、运行实、效果实，打造科学规范高效的城乡社区网格化治理体系。			
</t>
  </si>
  <si>
    <t xml:space="preserve">    综合服务管理专项</t>
  </si>
  <si>
    <t xml:space="preserve">做好来穗人员和出租屋服务管理及相关政策法规宣传和网格化服务管理工作，开展出租屋日常巡查，协助开展出租屋综合整治，保障出租屋安全，致力于将我镇建设一个“平安、和谐、宜居”的居住环境，增强来穗人员归属感、幸福感。			
</t>
  </si>
  <si>
    <t xml:space="preserve">    车辆及压缩站维管专项</t>
  </si>
  <si>
    <t xml:space="preserve">定期做好作业车辆和压缩站保养维护，不定期检查，确保市政作业车辆及压缩站正常运作，保障市政工作正常开展。			
</t>
  </si>
  <si>
    <t xml:space="preserve">    村居环卫保洁</t>
  </si>
  <si>
    <t xml:space="preserve">做好村垃圾费返工作，用于生活垃圾清扫清运、收集处理等环卫方面的支出。			
</t>
  </si>
  <si>
    <t xml:space="preserve">    设备及其他物品购置（市政所）</t>
  </si>
  <si>
    <t>用于采购办公设备和复印纸，保障工作正常开展。</t>
  </si>
  <si>
    <t xml:space="preserve">    “厕所革命“专项建设资金（2021-2023）</t>
  </si>
  <si>
    <t>完成“厕所革命”三年提升计划项目资金支付，提升区厕所服务质量</t>
  </si>
  <si>
    <t xml:space="preserve">    （百千万）水务设施及水利工程建设维管专项</t>
  </si>
  <si>
    <t>1、进行河涌堤岸、水闸、泵站、水库、市管重点堤岸的养护；2、水利设施维修工程；3、进行城乡涵洞重点监管设施排水应急抢险；4、村级水管员补助经费；5、水利工程日常养护服务；6、水闸、泵站安全鉴定服务；7、堤顶路贯通及查漏补缺工程。</t>
  </si>
  <si>
    <t xml:space="preserve">    城市卫生管理经费</t>
  </si>
  <si>
    <t xml:space="preserve">做好我镇环境卫生保洁整治、垃圾分类、绿化管养等环卫工作，进一步建设干净整洁城乡环境；做好环卫设施、设备的维护工作，确保顺利运作。			
</t>
  </si>
  <si>
    <t xml:space="preserve">    环卫公厕、乡村公厕管养补助经费</t>
  </si>
  <si>
    <t xml:space="preserve">完成我镇29间环卫公厕、156间乡村公厕日常管养、人员经费、升级改造等方面的支出。			
</t>
  </si>
  <si>
    <t>用于购买计算机终端，服务器，数据库的替换等支出。</t>
  </si>
  <si>
    <t>开展“公厕革命”修缮维护、市政环卫设施建设及管养、水务设施及水利工程建设维管等基础设施建设支出。</t>
  </si>
  <si>
    <t>穗财建〔2023〕83号年度结余垃圾处理包干经费（穗财建〔2023〕77号）</t>
  </si>
  <si>
    <t>做好厨余垃圾分类收集、分类运输工作，力争2024年实现厨余垃圾分类率保持22%</t>
  </si>
  <si>
    <t>穗财建〔2023〕77号环卫保洁专项补助经费</t>
  </si>
  <si>
    <t>充分利用市环卫补助专项资金，进一步提升本辖区道路清扫保洁、公厕保洁、河涌保洁等环卫保洁工作标准，加快推动环卫保洁精细化、环卫设施建设管养规范化、重点区域环卫质量品质化</t>
  </si>
  <si>
    <t>穗财建[2024]110号基础设施配套费返还</t>
  </si>
  <si>
    <t xml:space="preserve">    退役军人工作专项资金</t>
  </si>
  <si>
    <t xml:space="preserve">“
通过本项目的开展，完成区退役军人事务局下达的各项任务、保障“双拥创建工作”顺利开展、做好拥军优属慰问，增强退役军人荣誉感、幸福感。“			
</t>
  </si>
  <si>
    <t xml:space="preserve">    设备购置与购买服务</t>
  </si>
  <si>
    <t>通过本项目的开展，完成退役军人服务站的日常工作及营造双拥宣传氛围。</t>
  </si>
  <si>
    <t>部门整体预算绩效目标申报表</t>
  </si>
  <si>
    <t>部门名称</t>
  </si>
  <si>
    <t>广州市白云区江高镇人民政府(部门)</t>
  </si>
  <si>
    <t>预算整体情况</t>
  </si>
  <si>
    <t>部门预算支出</t>
  </si>
  <si>
    <t>预算金额（万元）</t>
  </si>
  <si>
    <t>收入来源</t>
  </si>
  <si>
    <t>事业发展性支出</t>
  </si>
  <si>
    <t>按预算级次划分</t>
  </si>
  <si>
    <t>财政专项资金</t>
  </si>
  <si>
    <t>区本级使用资金</t>
  </si>
  <si>
    <t>其他事业发展性支出</t>
  </si>
  <si>
    <t>拟用于对下转移支付资金</t>
  </si>
  <si>
    <t>总体绩效目标</t>
  </si>
  <si>
    <t>坚持以习近平新时代中国特色社会主义思想为指导，全面贯彻落实党的二十大、二十届二中、三中全会精神以及中央经济工作会议精神，深入学习贯彻习近平总书记视察广东重要讲话和重要指示精神，认真落实省、市、区委经济工作会议部署要求，继续细化落实省委“1310”具体部署、市委“1312”思路举措和区委“1311”具体措施，坚持稳中求进的工作总基调，全方面服务融入白云区“一园两城三都四区”的发展战略和打造“四大枢纽”发展要求。利用好广州国际港、广州民营科技园等重大发展平台，高标准建设江高镇中心城区核心功能区域，争当区的“三好学生”，打造活力江高，以“江高之造”助力“白云之为”“广州之进”，服务“全省之稳”，“全国之稳”。锚定“排头兵、领头羊、火车头”标高追求，为白云区打造广州高质量发展主阵地和动力源的发展中心城区持续发力，争取各项工作稳定全区前列。</t>
  </si>
  <si>
    <t>年度重点工作任务</t>
  </si>
  <si>
    <t>名称</t>
  </si>
  <si>
    <t>主要实施内容</t>
  </si>
  <si>
    <t>拟投入的资金（万元）</t>
  </si>
  <si>
    <t>期望达到的目标（概述）</t>
  </si>
  <si>
    <t>聚焦产业兴城，稳中求进，实现高质量发展争先进位</t>
  </si>
  <si>
    <t>坚持推动制造业当家，深入对接落实培育企业“四化”赋能平台，推动制造业高质量发展，即加快制造业数字化转型、网络化协同、智能化改造、绿色化提升的创新路径，做大做强高端装备制造、新型能源、智能智造、轨道交通、美丽健康等先进制造业核心。</t>
  </si>
  <si>
    <t>努力推动固投超95亿，为尽快实现千亿级工业产值储备动能，实现二次创业再出发；优化广州国际港及周边留用地和储备用地布局，推动实现物流、商贸、产业、商务融合发展，抓好轨道交通、汽车核心零部件、现代物流、化妆品、预制菜及食材配送等重点产业链发展，培育大健康、光伏储能、AI智能智造、氢能等产业链成型壮大。配合市区职能部门推进周边地块的开发、整备与发展，继续全力补齐第三产业短板，实现三产融合。</t>
  </si>
  <si>
    <t>夯实平台基础，以商招商，实现经济活力持续迸发</t>
  </si>
  <si>
    <t>加大惠肇高速、北二环、广河T3高铁、地铁八号线北延线等项目征收力度；推动新项目落地建设，围绕广州国际港周边、广州轨道交通装备产业园等重大产业平台，加快优质项目的建设进度；发挥51名“江高地区招商大使”职能，引进上下游企业聚集，做好留用地开发，以及旧村、旧厂房更新改造。</t>
  </si>
  <si>
    <t>全力推进土地征收工作，力争全年新增储备国有用地2000亩、留用地200亩。推进重点产业平台招商引资，发挥广州国际港枢纽带动作用，吸引顺丰物流、京东京造、申通华南总部等仓储物流行业龙头到国际港周边片区落地，加大万洋科技城、联动U谷等各大平台招引力度，力争未来三年全镇招商引资项目产值超400亿元，培育“欧派级”增长点。做好留用地开发以及旧改，为村集体增收，实现城镇双赢。</t>
  </si>
  <si>
    <t>突出基础建设，乘势而为，实现城乡品质长久提升</t>
  </si>
  <si>
    <t>积极推进江石东路、X280、商华路、郭雅路等主干道三线下地，争取专项资金推动黄金围大道北延段建设、规划一路、白云六线、铁港大道（广清高速至广花路段）建设工作。继续推进广花路、夏花路、神山大道沿线环境综合整治提升工程，推进垃圾分类典型村和示范村的建设。推进绿美生态建设，推进供水改造、污水治理的查漏补缺，稳定推行河涌堤防、闸泵站等水利设施社会化、标准化维护管养。</t>
  </si>
  <si>
    <t>完善基础设施建设，投入约3.5亿元开展广州国际港周边道路改造、产业平台周边道路改造、中心城区道路及基础设施提升工程，做好中心城区配套路网建设，全面提升镇域交通通达水平；加强全域环境整治，全覆盖推广“智慧清运”小程序，优化收费方案,力争突破环卫收费3000万目标。</t>
  </si>
  <si>
    <t>聚力百千万工程，协同发展，实现城乡环境提质增颜</t>
  </si>
  <si>
    <t>围绕“1+4+7+9+N”要求，深入推进美丽圩镇“七个一”建设，加快投入超3亿元开展约160项典型镇、村建设项目，全面提升圩镇品质。严格落实“田长制”，压实耕地保护和粮食安全责任，持续做好耕地恢复工作。盘活村集体留用地、引入农业产业项目、挖掘乡村特色资源，推动安圜现代农业产业园、大姨妈水产养殖产业示范园等加快完成建设。拓展特色文化产业，大力发展乡村旅游，开展多种形式的群众文化体育活动，培育乡村文化新风尚，为乡村振兴保驾护航。</t>
  </si>
  <si>
    <t>推动“百千万工程”建设，围绕“有城有乡、美丽江高”目标，稳定发挥“1+3”镇街结对互促机制，不断提升乡村活力、擦亮江高品牌；筑牢耕地保护根基，做好耕地恢复工作，整理碎片化建设用地资源，科学优化基本农田布局，实现重点产业平台、主要交通干道、村庄发展空间的进一步优化；持续改善乡村环境面貌，高标准完成新楼村、郭塘村、茅山村、沙龙村、塘贝村、珠江村、何布村7条2024年市级美丽乡村项目建设，打造美丽宜居新乡村。</t>
  </si>
  <si>
    <t>其他需完成的任务（可选填）</t>
  </si>
  <si>
    <t>持续加强基层综合治理，强化安全生产；坚持民生底线思维，全面提升群众“幸福指数”；加强作风建设，推进政府建设提效聚力。</t>
  </si>
  <si>
    <t>绩效指标</t>
  </si>
  <si>
    <t>一级指标</t>
  </si>
  <si>
    <t>二级指标</t>
  </si>
  <si>
    <t>三级指标</t>
  </si>
  <si>
    <t>实施周期指标值</t>
  </si>
  <si>
    <t>年度指标值</t>
  </si>
  <si>
    <t>产出指标</t>
  </si>
  <si>
    <t>数量指标</t>
  </si>
  <si>
    <t>重点项目征地工作</t>
  </si>
  <si>
    <t>力争全年新增储备国有用地2000亩、留用地200亩，加大惠肇高速、北二环、广河T3高铁、地铁八号线北延线、航空产业园项目二期、旧广花西侧水沥村储备项目、民科园核心区二期（城中村改造）等项目征收力度。</t>
  </si>
  <si>
    <t>质量指标</t>
  </si>
  <si>
    <t>高标准实施“百千万工程”</t>
  </si>
  <si>
    <t>围绕“有城有乡、美丽江高”目标，稳定发挥“1+3”镇街结对互促机制，抓好美丽圩镇“七个一”建设，推动典型村培育，共同推进乡村振兴作用，形成资源互补、发展互促、工作互助，推进巴江河沿线农业连片开发，不断提升乡村活力、擦亮江高品牌。</t>
  </si>
  <si>
    <t>效益指标</t>
  </si>
  <si>
    <t>经济效益指标</t>
  </si>
  <si>
    <t>经济社会发展预期目标</t>
  </si>
  <si>
    <t>地区生产总值增长5.5%左右；固定资产投资增长5.5%以上；社会消费品零售总额增长5%左右；规模以上工业总产值增长10%左右；一般公共预算收入增长4%以上；城乡居民收入增长与经济增长基本同步。</t>
  </si>
  <si>
    <t>社会效益指标</t>
  </si>
  <si>
    <t>坚持协同共治，实现全域治理提质增效</t>
  </si>
  <si>
    <t>坚持底线思维，增强忧患意识，继续开展交通安全、消防安全、建筑安全、环境保护“四个促进年”行动，着力防范化解重大风险，让社会既充满活力又安定有序。</t>
  </si>
  <si>
    <t>持续加强基层综合治理，提升就地化解矛盾能力；持续强化安全生产，抓牢抓实安全生产“六张清单”；深入防范化解道路交通安全风险，强化交通安全宣传劝导；抓严抓实消防安全治理工作，持续整治各类场所消防隐患；持续推动平安法治建设，扎实开展普法工作，推进社会治理现代化。</t>
  </si>
  <si>
    <t>生态效益指标</t>
  </si>
  <si>
    <t>推进绿美生态建设</t>
  </si>
  <si>
    <t>推进供水改造、污水治理的查漏补缺，稳定推行河涌堤防、闸泵站等水利设施社会化、标准化维护管养，推进绿色低碳全民行动，培育发展清洁生产、清洁能源、绿色服务产业，推动固体废物污染环境防治，加强土壤污染管控，完成排水单元市、区下发任务。</t>
  </si>
  <si>
    <t>可持续影响指标</t>
  </si>
  <si>
    <t>全面提升群众“幸福指数”</t>
  </si>
  <si>
    <t>扎实推进城镇新增就业，落实各项民生保障政策，完善社会救助体系，落实困境儿童兜底保障，关爱未成年人健康成长，做到“应保尽保”，切实保障低收入者和特殊困难人员的基本生活。继续落实教育惠民，加强校地联动，为江高发展提供人才支撑。继续聚焦群众“急难愁盼”问题，扎实办好镇、村两级十件民生实事，增强群众获得感、幸福感、安全感。</t>
  </si>
  <si>
    <t>发挥江高镇涉农地区特色优势，通过慈善平台助力困境农户开展农产品义卖、代卖，激活江高镇高塘墟慈善集市、大田邻里服务中心慈善超市，优化特色慈善项目，推动江高镇慈善工作高质量发展；深化镇村卫生服务一体化建设，推动助企版“一元钱看病”进驻更多企业、影响更多企业，助力企业释放更多生产活力；继续发挥12345政务热线办理作用，妥善解决群众合理诉求。</t>
  </si>
  <si>
    <t>满意度指标</t>
  </si>
  <si>
    <t>服务对象满意度指标</t>
  </si>
  <si>
    <t>加强作风建设，推进政府建设提效聚力</t>
  </si>
  <si>
    <t>提高政治站位，坚持用习近平新时代中国特色社会主义思想凝心聚魂，进一步增强坚持“两个确立”、做到“两个维护”的思想自觉、政治自觉、行动自觉。开门问政，走群众路线，提高科学决策能力。</t>
  </si>
  <si>
    <t>建立以实干为导向的政府运行机制，强化部门、村社一体化协同联动。用心用情做好服务，
落实法治政府建设工作要求，
持续推进公正文明执法，优化调整执法办案程序，厘清职责形成执法合力。</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</si>
</sst>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5">
    <font>
      <sz val="11"/>
      <color indexed="8"/>
      <name val="宋体"/>
      <charset val="1"/>
      <scheme val="minor"/>
    </font>
    <font>
      <sz val="9"/>
      <name val="SimSun"/>
      <charset val="134"/>
    </font>
    <font>
      <b/>
      <sz val="15"/>
      <name val="微软雅黑"/>
      <charset val="134"/>
    </font>
    <font>
      <b/>
      <sz val="9"/>
      <name val="SimSun"/>
      <charset val="134"/>
    </font>
    <font>
      <sz val="9"/>
      <name val="宋体"/>
      <charset val="134"/>
    </font>
    <font>
      <sz val="6"/>
      <name val="宋体"/>
      <charset val="134"/>
    </font>
    <font>
      <b/>
      <sz val="14"/>
      <name val="宋体"/>
      <charset val="134"/>
    </font>
    <font>
      <sz val="9"/>
      <color indexed="8"/>
      <name val="宋体"/>
      <charset val="1"/>
      <scheme val="minor"/>
    </font>
    <font>
      <sz val="10"/>
      <name val="宋体"/>
      <charset val="134"/>
    </font>
    <font>
      <b/>
      <sz val="12"/>
      <name val="宋体"/>
      <charset val="134"/>
    </font>
    <font>
      <sz val="8"/>
      <name val="宋体"/>
      <charset val="134"/>
    </font>
    <font>
      <sz val="11"/>
      <name val="宋体"/>
      <charset val="1"/>
      <scheme val="minor"/>
    </font>
    <font>
      <sz val="14"/>
      <name val="宋体"/>
      <charset val="134"/>
    </font>
    <font>
      <sz val="13"/>
      <name val="宋体"/>
      <charset val="134"/>
    </font>
    <font>
      <sz val="11"/>
      <color theme="1"/>
      <name val="宋体"/>
      <charset val="0"/>
      <scheme val="minor"/>
    </font>
    <font>
      <sz val="11"/>
      <color theme="1"/>
      <name val="宋体"/>
      <charset val="134"/>
      <scheme val="minor"/>
    </font>
    <font>
      <sz val="11"/>
      <color theme="0"/>
      <name val="宋体"/>
      <charset val="0"/>
      <scheme val="minor"/>
    </font>
    <font>
      <sz val="11"/>
      <color rgb="FF9C0006"/>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i/>
      <sz val="11"/>
      <color rgb="FF7F7F7F"/>
      <name val="宋体"/>
      <charset val="0"/>
      <scheme val="minor"/>
    </font>
    <font>
      <sz val="11"/>
      <color rgb="FF3F3F76"/>
      <name val="宋体"/>
      <charset val="0"/>
      <scheme val="minor"/>
    </font>
    <font>
      <sz val="11"/>
      <color rgb="FF9C6500"/>
      <name val="宋体"/>
      <charset val="0"/>
      <scheme val="minor"/>
    </font>
    <font>
      <b/>
      <sz val="11"/>
      <color theme="3"/>
      <name val="宋体"/>
      <charset val="134"/>
      <scheme val="minor"/>
    </font>
    <font>
      <u/>
      <sz val="11"/>
      <color rgb="FF800080"/>
      <name val="宋体"/>
      <charset val="0"/>
      <scheme val="minor"/>
    </font>
    <font>
      <b/>
      <sz val="11"/>
      <color rgb="FFFFFFFF"/>
      <name val="宋体"/>
      <charset val="0"/>
      <scheme val="minor"/>
    </font>
    <font>
      <sz val="11"/>
      <color rgb="FF006100"/>
      <name val="宋体"/>
      <charset val="0"/>
      <scheme val="minor"/>
    </font>
    <font>
      <b/>
      <sz val="15"/>
      <color theme="3"/>
      <name val="宋体"/>
      <charset val="134"/>
      <scheme val="minor"/>
    </font>
    <font>
      <b/>
      <sz val="11"/>
      <color rgb="FFFA7D00"/>
      <name val="宋体"/>
      <charset val="0"/>
      <scheme val="minor"/>
    </font>
    <font>
      <sz val="11"/>
      <color rgb="FFFF0000"/>
      <name val="宋体"/>
      <charset val="0"/>
      <scheme val="minor"/>
    </font>
    <font>
      <sz val="11"/>
      <color rgb="FFFA7D00"/>
      <name val="宋体"/>
      <charset val="0"/>
      <scheme val="minor"/>
    </font>
    <font>
      <b/>
      <sz val="13"/>
      <color theme="3"/>
      <name val="宋体"/>
      <charset val="134"/>
      <scheme val="minor"/>
    </font>
    <font>
      <b/>
      <sz val="18"/>
      <color theme="3"/>
      <name val="宋体"/>
      <charset val="134"/>
      <scheme val="minor"/>
    </font>
    <font>
      <sz val="9"/>
      <name val="Arial"/>
      <charset val="134"/>
    </font>
  </fonts>
  <fills count="36">
    <fill>
      <patternFill patternType="none"/>
    </fill>
    <fill>
      <patternFill patternType="gray125"/>
    </fill>
    <fill>
      <patternFill patternType="solid">
        <fgColor rgb="FFFFFFFF"/>
        <bgColor rgb="FFFFFFFF"/>
      </patternFill>
    </fill>
    <fill>
      <patternFill patternType="solid">
        <fgColor theme="4" tint="0.4"/>
        <bgColor indexed="64"/>
      </patternFill>
    </fill>
    <fill>
      <patternFill patternType="solid">
        <fgColor theme="4" tint="0.6"/>
        <bgColor indexed="64"/>
      </patternFill>
    </fill>
    <fill>
      <patternFill patternType="solid">
        <fgColor theme="8"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4"/>
        <bgColor indexed="64"/>
      </patternFill>
    </fill>
    <fill>
      <patternFill patternType="solid">
        <fgColor theme="6"/>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rgb="FF000000"/>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42" fontId="15" fillId="0" borderId="0" applyFont="0" applyFill="0" applyBorder="0" applyAlignment="0" applyProtection="0">
      <alignment vertical="center"/>
    </xf>
    <xf numFmtId="0" fontId="14" fillId="15" borderId="0" applyNumberFormat="0" applyBorder="0" applyAlignment="0" applyProtection="0">
      <alignment vertical="center"/>
    </xf>
    <xf numFmtId="0" fontId="22" fillId="11" borderId="19"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4" fillId="13" borderId="0" applyNumberFormat="0" applyBorder="0" applyAlignment="0" applyProtection="0">
      <alignment vertical="center"/>
    </xf>
    <xf numFmtId="0" fontId="17" fillId="9" borderId="0" applyNumberFormat="0" applyBorder="0" applyAlignment="0" applyProtection="0">
      <alignment vertical="center"/>
    </xf>
    <xf numFmtId="43" fontId="15" fillId="0" borderId="0" applyFont="0" applyFill="0" applyBorder="0" applyAlignment="0" applyProtection="0">
      <alignment vertical="center"/>
    </xf>
    <xf numFmtId="0" fontId="16" fillId="12" borderId="0" applyNumberFormat="0" applyBorder="0" applyAlignment="0" applyProtection="0">
      <alignment vertical="center"/>
    </xf>
    <xf numFmtId="0" fontId="19" fillId="0" borderId="0" applyNumberFormat="0" applyFill="0" applyBorder="0" applyAlignment="0" applyProtection="0">
      <alignment vertical="center"/>
    </xf>
    <xf numFmtId="9" fontId="15" fillId="0" borderId="0" applyFont="0" applyFill="0" applyBorder="0" applyAlignment="0" applyProtection="0">
      <alignment vertical="center"/>
    </xf>
    <xf numFmtId="0" fontId="25" fillId="0" borderId="0" applyNumberFormat="0" applyFill="0" applyBorder="0" applyAlignment="0" applyProtection="0">
      <alignment vertical="center"/>
    </xf>
    <xf numFmtId="0" fontId="15" fillId="19" borderId="22" applyNumberFormat="0" applyFont="0" applyAlignment="0" applyProtection="0">
      <alignment vertical="center"/>
    </xf>
    <xf numFmtId="0" fontId="16" fillId="20" borderId="0" applyNumberFormat="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23" applyNumberFormat="0" applyFill="0" applyAlignment="0" applyProtection="0">
      <alignment vertical="center"/>
    </xf>
    <xf numFmtId="0" fontId="32" fillId="0" borderId="23" applyNumberFormat="0" applyFill="0" applyAlignment="0" applyProtection="0">
      <alignment vertical="center"/>
    </xf>
    <xf numFmtId="0" fontId="16" fillId="24" borderId="0" applyNumberFormat="0" applyBorder="0" applyAlignment="0" applyProtection="0">
      <alignment vertical="center"/>
    </xf>
    <xf numFmtId="0" fontId="24" fillId="0" borderId="20" applyNumberFormat="0" applyFill="0" applyAlignment="0" applyProtection="0">
      <alignment vertical="center"/>
    </xf>
    <xf numFmtId="0" fontId="16" fillId="7" borderId="0" applyNumberFormat="0" applyBorder="0" applyAlignment="0" applyProtection="0">
      <alignment vertical="center"/>
    </xf>
    <xf numFmtId="0" fontId="18" fillId="10" borderId="17" applyNumberFormat="0" applyAlignment="0" applyProtection="0">
      <alignment vertical="center"/>
    </xf>
    <xf numFmtId="0" fontId="29" fillId="10" borderId="19" applyNumberFormat="0" applyAlignment="0" applyProtection="0">
      <alignment vertical="center"/>
    </xf>
    <xf numFmtId="0" fontId="26" fillId="18" borderId="21" applyNumberFormat="0" applyAlignment="0" applyProtection="0">
      <alignment vertical="center"/>
    </xf>
    <xf numFmtId="0" fontId="14" fillId="26" borderId="0" applyNumberFormat="0" applyBorder="0" applyAlignment="0" applyProtection="0">
      <alignment vertical="center"/>
    </xf>
    <xf numFmtId="0" fontId="16" fillId="28" borderId="0" applyNumberFormat="0" applyBorder="0" applyAlignment="0" applyProtection="0">
      <alignment vertical="center"/>
    </xf>
    <xf numFmtId="0" fontId="31" fillId="0" borderId="24" applyNumberFormat="0" applyFill="0" applyAlignment="0" applyProtection="0">
      <alignment vertical="center"/>
    </xf>
    <xf numFmtId="0" fontId="20" fillId="0" borderId="18" applyNumberFormat="0" applyFill="0" applyAlignment="0" applyProtection="0">
      <alignment vertical="center"/>
    </xf>
    <xf numFmtId="0" fontId="27" fillId="21" borderId="0" applyNumberFormat="0" applyBorder="0" applyAlignment="0" applyProtection="0">
      <alignment vertical="center"/>
    </xf>
    <xf numFmtId="0" fontId="23" fillId="16" borderId="0" applyNumberFormat="0" applyBorder="0" applyAlignment="0" applyProtection="0">
      <alignment vertical="center"/>
    </xf>
    <xf numFmtId="0" fontId="14" fillId="5" borderId="0" applyNumberFormat="0" applyBorder="0" applyAlignment="0" applyProtection="0">
      <alignment vertical="center"/>
    </xf>
    <xf numFmtId="0" fontId="16" fillId="22" borderId="0" applyNumberFormat="0" applyBorder="0" applyAlignment="0" applyProtection="0">
      <alignment vertical="center"/>
    </xf>
    <xf numFmtId="0" fontId="14" fillId="17" borderId="0" applyNumberFormat="0" applyBorder="0" applyAlignment="0" applyProtection="0">
      <alignment vertical="center"/>
    </xf>
    <xf numFmtId="0" fontId="14" fillId="27" borderId="0" applyNumberFormat="0" applyBorder="0" applyAlignment="0" applyProtection="0">
      <alignment vertical="center"/>
    </xf>
    <xf numFmtId="0" fontId="14" fillId="14" borderId="0" applyNumberFormat="0" applyBorder="0" applyAlignment="0" applyProtection="0">
      <alignment vertical="center"/>
    </xf>
    <xf numFmtId="0" fontId="14" fillId="29" borderId="0" applyNumberFormat="0" applyBorder="0" applyAlignment="0" applyProtection="0">
      <alignment vertical="center"/>
    </xf>
    <xf numFmtId="0" fontId="16" fillId="23" borderId="0" applyNumberFormat="0" applyBorder="0" applyAlignment="0" applyProtection="0">
      <alignment vertical="center"/>
    </xf>
    <xf numFmtId="0" fontId="16" fillId="30" borderId="0" applyNumberFormat="0" applyBorder="0" applyAlignment="0" applyProtection="0">
      <alignment vertical="center"/>
    </xf>
    <xf numFmtId="0" fontId="14" fillId="31" borderId="0" applyNumberFormat="0" applyBorder="0" applyAlignment="0" applyProtection="0">
      <alignment vertical="center"/>
    </xf>
    <xf numFmtId="0" fontId="14" fillId="8" borderId="0" applyNumberFormat="0" applyBorder="0" applyAlignment="0" applyProtection="0">
      <alignment vertical="center"/>
    </xf>
    <xf numFmtId="0" fontId="16" fillId="32" borderId="0" applyNumberFormat="0" applyBorder="0" applyAlignment="0" applyProtection="0">
      <alignment vertical="center"/>
    </xf>
    <xf numFmtId="0" fontId="14" fillId="33" borderId="0" applyNumberFormat="0" applyBorder="0" applyAlignment="0" applyProtection="0">
      <alignment vertical="center"/>
    </xf>
    <xf numFmtId="0" fontId="16" fillId="34" borderId="0" applyNumberFormat="0" applyBorder="0" applyAlignment="0" applyProtection="0">
      <alignment vertical="center"/>
    </xf>
    <xf numFmtId="0" fontId="16" fillId="6" borderId="0" applyNumberFormat="0" applyBorder="0" applyAlignment="0" applyProtection="0">
      <alignment vertical="center"/>
    </xf>
    <xf numFmtId="0" fontId="14" fillId="25" borderId="0" applyNumberFormat="0" applyBorder="0" applyAlignment="0" applyProtection="0">
      <alignment vertical="center"/>
    </xf>
    <xf numFmtId="0" fontId="16" fillId="35" borderId="0" applyNumberFormat="0" applyBorder="0" applyAlignment="0" applyProtection="0">
      <alignment vertical="center"/>
    </xf>
  </cellStyleXfs>
  <cellXfs count="100">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4" fontId="1" fillId="0" borderId="1" xfId="0" applyNumberFormat="1" applyFont="1" applyFill="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3"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3" borderId="0" xfId="0" applyFont="1" applyFill="1">
      <alignment vertical="center"/>
    </xf>
    <xf numFmtId="0" fontId="0" fillId="4" borderId="0" xfId="0" applyFont="1" applyFill="1">
      <alignment vertical="center"/>
    </xf>
    <xf numFmtId="0" fontId="4" fillId="0" borderId="0" xfId="0" applyFont="1" applyBorder="1" applyAlignment="1">
      <alignment vertical="center" wrapText="1"/>
    </xf>
    <xf numFmtId="0" fontId="5" fillId="0" borderId="0" xfId="0" applyFont="1" applyBorder="1" applyAlignment="1">
      <alignment vertical="center" wrapText="1"/>
    </xf>
    <xf numFmtId="0" fontId="4" fillId="0" borderId="0" xfId="0" applyFont="1" applyBorder="1" applyAlignment="1">
      <alignment horizontal="right" vertical="center" wrapText="1"/>
    </xf>
    <xf numFmtId="0" fontId="6"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left" vertical="center" wrapText="1"/>
    </xf>
    <xf numFmtId="4" fontId="4" fillId="3" borderId="1" xfId="0" applyNumberFormat="1" applyFont="1" applyFill="1" applyBorder="1" applyAlignment="1">
      <alignment horizontal="right" vertical="center" wrapText="1"/>
    </xf>
    <xf numFmtId="0" fontId="4" fillId="4" borderId="1" xfId="0" applyFont="1" applyFill="1" applyBorder="1" applyAlignment="1">
      <alignment vertical="center" wrapText="1"/>
    </xf>
    <xf numFmtId="4" fontId="4" fillId="4" borderId="1" xfId="0" applyNumberFormat="1" applyFont="1" applyFill="1" applyBorder="1" applyAlignment="1">
      <alignment horizontal="right" vertical="center" wrapText="1"/>
    </xf>
    <xf numFmtId="0" fontId="4" fillId="0" borderId="1" xfId="0" applyFont="1" applyBorder="1" applyAlignment="1">
      <alignment vertical="center" wrapText="1"/>
    </xf>
    <xf numFmtId="4" fontId="4" fillId="0" borderId="1" xfId="0" applyNumberFormat="1" applyFont="1" applyBorder="1" applyAlignment="1">
      <alignment horizontal="right" vertical="center" wrapText="1"/>
    </xf>
    <xf numFmtId="4" fontId="4" fillId="3" borderId="1" xfId="0" applyNumberFormat="1"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7" fillId="0" borderId="12"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6" xfId="0" applyNumberFormat="1" applyFont="1" applyFill="1" applyBorder="1" applyAlignment="1">
      <alignment horizontal="center" vertical="center" wrapText="1"/>
    </xf>
    <xf numFmtId="4" fontId="4" fillId="0" borderId="10" xfId="0" applyNumberFormat="1" applyFont="1" applyFill="1" applyBorder="1" applyAlignment="1">
      <alignment horizontal="center" vertical="center" wrapText="1"/>
    </xf>
    <xf numFmtId="0" fontId="7" fillId="0" borderId="13" xfId="0" applyNumberFormat="1" applyFont="1" applyFill="1" applyBorder="1" applyAlignment="1">
      <alignment horizontal="center" vertical="center" wrapText="1"/>
    </xf>
    <xf numFmtId="4" fontId="4" fillId="0" borderId="13" xfId="0" applyNumberFormat="1" applyFont="1" applyFill="1" applyBorder="1" applyAlignment="1">
      <alignment horizontal="center" vertical="center" wrapText="1"/>
    </xf>
    <xf numFmtId="4" fontId="4" fillId="0" borderId="7" xfId="0" applyNumberFormat="1" applyFont="1" applyFill="1" applyBorder="1" applyAlignment="1">
      <alignment horizontal="center" vertical="center" wrapText="1"/>
    </xf>
    <xf numFmtId="0" fontId="7" fillId="0" borderId="14" xfId="0" applyNumberFormat="1" applyFont="1" applyFill="1" applyBorder="1" applyAlignment="1">
      <alignment horizontal="center" vertical="center" wrapText="1"/>
    </xf>
    <xf numFmtId="4" fontId="4" fillId="0" borderId="11" xfId="0" applyNumberFormat="1" applyFont="1" applyFill="1" applyBorder="1" applyAlignment="1">
      <alignment horizontal="center" vertical="center" wrapText="1"/>
    </xf>
    <xf numFmtId="0" fontId="4" fillId="0" borderId="10" xfId="0" applyFont="1" applyBorder="1" applyAlignment="1">
      <alignment horizontal="left" vertical="center" wrapText="1"/>
    </xf>
    <xf numFmtId="0" fontId="4" fillId="0" borderId="1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8" fillId="0" borderId="0" xfId="0" applyFont="1" applyFill="1" applyAlignment="1">
      <alignment horizontal="center" vertical="center" wrapText="1"/>
    </xf>
    <xf numFmtId="0" fontId="4" fillId="4" borderId="1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0" xfId="0" applyFont="1" applyBorder="1" applyAlignment="1">
      <alignment horizontal="center" vertical="center" wrapText="1"/>
    </xf>
    <xf numFmtId="0" fontId="4" fillId="0" borderId="0" xfId="0" applyFont="1" applyBorder="1" applyAlignment="1">
      <alignment horizontal="left" vertical="center" wrapText="1"/>
    </xf>
    <xf numFmtId="4" fontId="4" fillId="0" borderId="1" xfId="0" applyNumberFormat="1" applyFont="1" applyBorder="1" applyAlignment="1">
      <alignment vertical="center" wrapText="1"/>
    </xf>
    <xf numFmtId="0" fontId="10" fillId="0" borderId="0" xfId="0" applyFont="1" applyBorder="1" applyAlignment="1">
      <alignment vertical="center" wrapText="1"/>
    </xf>
    <xf numFmtId="49" fontId="4" fillId="0" borderId="1" xfId="0" applyNumberFormat="1" applyFont="1" applyBorder="1" applyAlignment="1">
      <alignment horizontal="left" vertical="center" wrapText="1"/>
    </xf>
    <xf numFmtId="4" fontId="4" fillId="0" borderId="0" xfId="0" applyNumberFormat="1" applyFont="1" applyBorder="1" applyAlignment="1">
      <alignment horizontal="right" vertical="center" wrapText="1"/>
    </xf>
    <xf numFmtId="0" fontId="10" fillId="0" borderId="0" xfId="0" applyFont="1" applyBorder="1" applyAlignment="1">
      <alignment vertical="top" wrapText="1"/>
    </xf>
    <xf numFmtId="0" fontId="0" fillId="0" borderId="0" xfId="0" applyFont="1" applyFill="1">
      <alignmen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4" fillId="0" borderId="1" xfId="0" applyFont="1" applyFill="1" applyBorder="1" applyAlignment="1">
      <alignment vertical="center" wrapText="1"/>
    </xf>
    <xf numFmtId="4" fontId="4" fillId="0" borderId="1" xfId="0" applyNumberFormat="1" applyFont="1" applyFill="1" applyBorder="1" applyAlignment="1">
      <alignment horizontal="right" vertical="center" wrapText="1"/>
    </xf>
    <xf numFmtId="0" fontId="0" fillId="0" borderId="0" xfId="0" applyFont="1" applyFill="1" applyBorder="1">
      <alignment vertical="center"/>
    </xf>
    <xf numFmtId="4" fontId="1" fillId="0" borderId="0" xfId="0" applyNumberFormat="1" applyFont="1" applyFill="1" applyBorder="1" applyAlignment="1">
      <alignment vertical="center" wrapText="1"/>
    </xf>
    <xf numFmtId="0" fontId="4" fillId="0" borderId="10" xfId="0" applyFont="1" applyFill="1" applyBorder="1" applyAlignment="1">
      <alignment horizontal="left" vertical="center" wrapText="1"/>
    </xf>
    <xf numFmtId="4" fontId="4" fillId="0" borderId="10" xfId="0" applyNumberFormat="1" applyFont="1" applyFill="1" applyBorder="1" applyAlignment="1">
      <alignment horizontal="right" vertical="center" wrapText="1"/>
    </xf>
    <xf numFmtId="0" fontId="4" fillId="0" borderId="13" xfId="0" applyFont="1" applyFill="1" applyBorder="1" applyAlignment="1">
      <alignment horizontal="left" vertical="center" wrapText="1"/>
    </xf>
    <xf numFmtId="4" fontId="4" fillId="0" borderId="13" xfId="0" applyNumberFormat="1" applyFont="1" applyFill="1" applyBorder="1" applyAlignment="1">
      <alignment horizontal="right" vertical="center" wrapText="1"/>
    </xf>
    <xf numFmtId="0" fontId="1" fillId="0" borderId="13" xfId="0" applyFont="1" applyFill="1" applyBorder="1" applyAlignment="1">
      <alignment vertical="center" wrapText="1"/>
    </xf>
    <xf numFmtId="0" fontId="1"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Border="1" applyAlignment="1">
      <alignment horizontal="center" vertical="center" wrapText="1"/>
    </xf>
    <xf numFmtId="0" fontId="8" fillId="0" borderId="1" xfId="0" applyFont="1" applyBorder="1" applyAlignment="1">
      <alignment horizontal="center" vertical="center" wrapText="1"/>
    </xf>
    <xf numFmtId="4" fontId="4" fillId="0" borderId="6" xfId="0" applyNumberFormat="1" applyFont="1" applyFill="1" applyBorder="1" applyAlignment="1">
      <alignment horizontal="right" vertical="center" wrapText="1"/>
    </xf>
    <xf numFmtId="0" fontId="0" fillId="0" borderId="13" xfId="0" applyFont="1" applyFill="1" applyBorder="1">
      <alignment vertical="center"/>
    </xf>
    <xf numFmtId="4" fontId="4" fillId="0" borderId="7" xfId="0" applyNumberFormat="1" applyFont="1" applyFill="1" applyBorder="1" applyAlignment="1">
      <alignment horizontal="right" vertical="center" wrapText="1"/>
    </xf>
    <xf numFmtId="4" fontId="4" fillId="0" borderId="11" xfId="0" applyNumberFormat="1" applyFont="1" applyFill="1" applyBorder="1" applyAlignment="1">
      <alignment horizontal="right" vertical="center" wrapText="1"/>
    </xf>
    <xf numFmtId="0" fontId="11" fillId="0" borderId="0" xfId="0" applyFont="1" applyFill="1" applyAlignment="1">
      <alignment vertical="center"/>
    </xf>
    <xf numFmtId="0" fontId="11" fillId="0" borderId="0" xfId="0" applyFont="1" applyFill="1">
      <alignment vertical="center"/>
    </xf>
    <xf numFmtId="0" fontId="8" fillId="0" borderId="0" xfId="0" applyFont="1" applyFill="1" applyBorder="1" applyAlignment="1"/>
    <xf numFmtId="0" fontId="12" fillId="0" borderId="0" xfId="0" applyFont="1" applyFill="1" applyBorder="1" applyAlignment="1">
      <alignment horizontal="center" vertical="center"/>
    </xf>
    <xf numFmtId="0" fontId="4" fillId="0" borderId="16" xfId="0" applyFont="1" applyFill="1" applyBorder="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6" xfId="0" applyFont="1" applyFill="1" applyBorder="1" applyAlignment="1">
      <alignment horizontal="left" vertical="center" wrapText="1"/>
    </xf>
    <xf numFmtId="4" fontId="4" fillId="0" borderId="1" xfId="0" applyNumberFormat="1" applyFont="1" applyFill="1" applyBorder="1" applyAlignment="1">
      <alignment vertical="center" wrapText="1"/>
    </xf>
    <xf numFmtId="0" fontId="4" fillId="0" borderId="0" xfId="0" applyFont="1" applyFill="1" applyBorder="1" applyAlignment="1">
      <alignment horizontal="right" vertical="center"/>
    </xf>
    <xf numFmtId="0" fontId="13" fillId="0" borderId="16" xfId="0" applyFont="1" applyFill="1" applyBorder="1">
      <alignment vertical="center"/>
    </xf>
    <xf numFmtId="0" fontId="4" fillId="0" borderId="16" xfId="0"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tabSelected="1" workbookViewId="0">
      <pane ySplit="5" topLeftCell="A6" activePane="bottomLeft" state="frozen"/>
      <selection/>
      <selection pane="bottomLeft" activeCell="G3" sqref="G3"/>
    </sheetView>
  </sheetViews>
  <sheetFormatPr defaultColWidth="10" defaultRowHeight="13.5" outlineLevelCol="3"/>
  <cols>
    <col min="1" max="1" width="28.2083333333333" customWidth="1"/>
    <col min="2" max="2" width="19.4083333333333" customWidth="1"/>
    <col min="3" max="3" width="25.5083333333333" customWidth="1"/>
    <col min="4" max="4" width="12.8166666666667" customWidth="1"/>
    <col min="7" max="7" width="11.5"/>
  </cols>
  <sheetData>
    <row r="1" ht="14.3" customHeight="1" spans="1:4">
      <c r="A1" s="28" t="s">
        <v>0</v>
      </c>
      <c r="B1" s="28"/>
      <c r="C1" s="28"/>
      <c r="D1" s="30"/>
    </row>
    <row r="2" ht="22.75" customHeight="1" spans="1:4">
      <c r="A2" s="59" t="s">
        <v>1</v>
      </c>
      <c r="B2" s="59"/>
      <c r="C2" s="59"/>
      <c r="D2" s="59"/>
    </row>
    <row r="3" ht="14.3" customHeight="1" spans="1:4">
      <c r="A3" s="28" t="s">
        <v>2</v>
      </c>
      <c r="B3" s="28"/>
      <c r="C3" s="28"/>
      <c r="D3" s="30" t="s">
        <v>3</v>
      </c>
    </row>
    <row r="4" ht="17.05" customHeight="1" spans="1:4">
      <c r="A4" s="83" t="s">
        <v>4</v>
      </c>
      <c r="B4" s="83"/>
      <c r="C4" s="83" t="s">
        <v>5</v>
      </c>
      <c r="D4" s="83"/>
    </row>
    <row r="5" ht="17.05" customHeight="1" spans="1:4">
      <c r="A5" s="83" t="s">
        <v>6</v>
      </c>
      <c r="B5" s="83" t="s">
        <v>7</v>
      </c>
      <c r="C5" s="83" t="s">
        <v>6</v>
      </c>
      <c r="D5" s="83" t="s">
        <v>7</v>
      </c>
    </row>
    <row r="6" ht="17.05" customHeight="1" spans="1:4">
      <c r="A6" s="37" t="s">
        <v>8</v>
      </c>
      <c r="B6" s="72">
        <v>22045.521825</v>
      </c>
      <c r="C6" s="37" t="s">
        <v>9</v>
      </c>
      <c r="D6" s="72">
        <v>3456.949525</v>
      </c>
    </row>
    <row r="7" ht="17.05" customHeight="1" spans="1:4">
      <c r="A7" s="37" t="s">
        <v>10</v>
      </c>
      <c r="B7" s="96">
        <v>2319.776126</v>
      </c>
      <c r="C7" s="37" t="s">
        <v>11</v>
      </c>
      <c r="D7" s="72"/>
    </row>
    <row r="8" ht="17.05" customHeight="1" spans="1:4">
      <c r="A8" s="37" t="s">
        <v>12</v>
      </c>
      <c r="B8" s="96"/>
      <c r="C8" s="37" t="s">
        <v>13</v>
      </c>
      <c r="D8" s="72"/>
    </row>
    <row r="9" ht="17.05" customHeight="1" spans="1:4">
      <c r="A9" s="37"/>
      <c r="B9" s="96"/>
      <c r="C9" s="37" t="s">
        <v>14</v>
      </c>
      <c r="D9" s="72">
        <v>20</v>
      </c>
    </row>
    <row r="10" ht="17.05" customHeight="1" spans="1:4">
      <c r="A10" s="37"/>
      <c r="B10" s="96"/>
      <c r="C10" s="37" t="s">
        <v>15</v>
      </c>
      <c r="D10" s="72"/>
    </row>
    <row r="11" ht="17.05" customHeight="1" spans="1:4">
      <c r="A11" s="37"/>
      <c r="B11" s="96"/>
      <c r="C11" s="37" t="s">
        <v>16</v>
      </c>
      <c r="D11" s="72"/>
    </row>
    <row r="12" ht="17.05" customHeight="1" spans="1:4">
      <c r="A12" s="37"/>
      <c r="B12" s="96"/>
      <c r="C12" s="37" t="s">
        <v>17</v>
      </c>
      <c r="D12" s="72">
        <v>6.819606</v>
      </c>
    </row>
    <row r="13" ht="17.05" customHeight="1" spans="1:4">
      <c r="A13" s="37"/>
      <c r="B13" s="96"/>
      <c r="C13" s="37" t="s">
        <v>18</v>
      </c>
      <c r="D13" s="72">
        <v>1261.992026</v>
      </c>
    </row>
    <row r="14" ht="17.05" customHeight="1" spans="1:4">
      <c r="A14" s="37"/>
      <c r="B14" s="96"/>
      <c r="C14" s="37" t="s">
        <v>19</v>
      </c>
      <c r="D14" s="72">
        <v>18.5717</v>
      </c>
    </row>
    <row r="15" ht="17.05" customHeight="1" spans="1:4">
      <c r="A15" s="37"/>
      <c r="B15" s="96"/>
      <c r="C15" s="37" t="s">
        <v>20</v>
      </c>
      <c r="D15" s="72"/>
    </row>
    <row r="16" ht="17.05" customHeight="1" spans="1:4">
      <c r="A16" s="37"/>
      <c r="B16" s="96"/>
      <c r="C16" s="37" t="s">
        <v>21</v>
      </c>
      <c r="D16" s="72">
        <v>9340.014988</v>
      </c>
    </row>
    <row r="17" ht="17.05" customHeight="1" spans="1:4">
      <c r="A17" s="37"/>
      <c r="B17" s="96"/>
      <c r="C17" s="37" t="s">
        <v>22</v>
      </c>
      <c r="D17" s="72">
        <v>7718.172234</v>
      </c>
    </row>
    <row r="18" ht="17.05" customHeight="1" spans="1:4">
      <c r="A18" s="37"/>
      <c r="B18" s="96"/>
      <c r="C18" s="37" t="s">
        <v>23</v>
      </c>
      <c r="D18" s="72">
        <v>0.484322</v>
      </c>
    </row>
    <row r="19" ht="17.05" customHeight="1" spans="1:4">
      <c r="A19" s="37"/>
      <c r="B19" s="96"/>
      <c r="C19" s="37" t="s">
        <v>24</v>
      </c>
      <c r="D19" s="72"/>
    </row>
    <row r="20" ht="17.05" customHeight="1" spans="1:4">
      <c r="A20" s="37"/>
      <c r="B20" s="96"/>
      <c r="C20" s="37" t="s">
        <v>25</v>
      </c>
      <c r="D20" s="72"/>
    </row>
    <row r="21" ht="17.05" customHeight="1" spans="1:4">
      <c r="A21" s="37"/>
      <c r="B21" s="96"/>
      <c r="C21" s="37" t="s">
        <v>26</v>
      </c>
      <c r="D21" s="72"/>
    </row>
    <row r="22" ht="17.05" customHeight="1" spans="1:4">
      <c r="A22" s="37"/>
      <c r="B22" s="96"/>
      <c r="C22" s="37" t="s">
        <v>27</v>
      </c>
      <c r="D22" s="72"/>
    </row>
    <row r="23" ht="17.05" customHeight="1" spans="1:4">
      <c r="A23" s="37"/>
      <c r="B23" s="96"/>
      <c r="C23" s="37" t="s">
        <v>28</v>
      </c>
      <c r="D23" s="72"/>
    </row>
    <row r="24" ht="17.05" customHeight="1" spans="1:4">
      <c r="A24" s="37"/>
      <c r="B24" s="96"/>
      <c r="C24" s="37" t="s">
        <v>29</v>
      </c>
      <c r="D24" s="72">
        <v>2534.9</v>
      </c>
    </row>
    <row r="25" ht="14.3" customHeight="1" spans="1:4">
      <c r="A25" s="37"/>
      <c r="B25" s="71"/>
      <c r="C25" s="37" t="s">
        <v>30</v>
      </c>
      <c r="D25" s="96"/>
    </row>
    <row r="26" ht="14.3" customHeight="1" spans="1:4">
      <c r="A26" s="37"/>
      <c r="B26" s="71"/>
      <c r="C26" s="37" t="s">
        <v>31</v>
      </c>
      <c r="D26" s="96"/>
    </row>
    <row r="27" ht="14.3" customHeight="1" spans="1:4">
      <c r="A27" s="37"/>
      <c r="B27" s="71"/>
      <c r="C27" s="37" t="s">
        <v>32</v>
      </c>
      <c r="D27" s="96"/>
    </row>
    <row r="28" ht="14.3" customHeight="1" spans="1:4">
      <c r="A28" s="37"/>
      <c r="B28" s="71"/>
      <c r="C28" s="37" t="s">
        <v>33</v>
      </c>
      <c r="D28" s="96"/>
    </row>
    <row r="29" ht="17.05" customHeight="1" spans="1:4">
      <c r="A29" s="37"/>
      <c r="B29" s="71"/>
      <c r="C29" s="37" t="s">
        <v>34</v>
      </c>
      <c r="D29" s="72">
        <v>7.39355</v>
      </c>
    </row>
    <row r="30" ht="17.05" customHeight="1" spans="1:4">
      <c r="A30" s="37"/>
      <c r="B30" s="96"/>
      <c r="C30" s="37" t="s">
        <v>35</v>
      </c>
      <c r="D30" s="72"/>
    </row>
    <row r="31" ht="17.05" customHeight="1" spans="1:4">
      <c r="A31" s="37"/>
      <c r="B31" s="96"/>
      <c r="C31" s="37"/>
      <c r="D31" s="72"/>
    </row>
    <row r="32" ht="17.05" customHeight="1" spans="1:4">
      <c r="A32" s="32" t="s">
        <v>36</v>
      </c>
      <c r="B32" s="72">
        <v>24365.297951</v>
      </c>
      <c r="C32" s="32" t="s">
        <v>37</v>
      </c>
      <c r="D32" s="72">
        <v>24365.297951</v>
      </c>
    </row>
    <row r="33" ht="17.05" customHeight="1" spans="1:4">
      <c r="A33" s="37"/>
      <c r="B33" s="96"/>
      <c r="C33" s="37"/>
      <c r="D33" s="96"/>
    </row>
    <row r="34" ht="17.05" customHeight="1" spans="1:4">
      <c r="A34" s="37" t="s">
        <v>38</v>
      </c>
      <c r="B34" s="96"/>
      <c r="C34" s="37" t="s">
        <v>39</v>
      </c>
      <c r="D34" s="96"/>
    </row>
    <row r="35" ht="17.05" customHeight="1" spans="1:4">
      <c r="A35" s="37" t="s">
        <v>40</v>
      </c>
      <c r="B35" s="96"/>
      <c r="C35" s="37" t="s">
        <v>41</v>
      </c>
      <c r="D35" s="96"/>
    </row>
    <row r="36" ht="17.05" customHeight="1" spans="1:4">
      <c r="A36" s="37" t="s">
        <v>42</v>
      </c>
      <c r="B36" s="96"/>
      <c r="C36" s="37" t="s">
        <v>43</v>
      </c>
      <c r="D36" s="96"/>
    </row>
    <row r="37" ht="17.05" customHeight="1" spans="1:4">
      <c r="A37" s="37"/>
      <c r="B37" s="96"/>
      <c r="C37" s="37"/>
      <c r="D37" s="96"/>
    </row>
    <row r="38" ht="17.05" customHeight="1" spans="1:4">
      <c r="A38" s="32" t="s">
        <v>44</v>
      </c>
      <c r="B38" s="72">
        <v>24365.297951</v>
      </c>
      <c r="C38" s="32" t="s">
        <v>45</v>
      </c>
      <c r="D38" s="72">
        <v>24365.297951</v>
      </c>
    </row>
    <row r="39" ht="14.3" customHeight="1" spans="1:4">
      <c r="A39" s="62" t="s">
        <v>46</v>
      </c>
      <c r="B39" s="62"/>
      <c r="C39" s="62"/>
      <c r="D39" s="62"/>
    </row>
  </sheetData>
  <mergeCells count="5">
    <mergeCell ref="A2:D2"/>
    <mergeCell ref="A3:C3"/>
    <mergeCell ref="A4:B4"/>
    <mergeCell ref="C4:D4"/>
    <mergeCell ref="A39:D39"/>
  </mergeCells>
  <printOptions horizontalCentered="1"/>
  <pageMargins left="0.75" right="0.75" top="0.984000027179718" bottom="1.57400000095367" header="0" footer="0"/>
  <pageSetup paperSize="9" orientation="portrait"/>
  <headerFooter/>
  <rowBreaks count="1" manualBreakCount="1">
    <brk id="39"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
    </sheetView>
  </sheetViews>
  <sheetFormatPr defaultColWidth="10" defaultRowHeight="13.5" outlineLevelRow="7" outlineLevelCol="4"/>
  <cols>
    <col min="1" max="1" width="19.2666666666667" customWidth="1"/>
    <col min="2" max="2" width="17.95" customWidth="1"/>
    <col min="3" max="4" width="15.3833333333333" customWidth="1"/>
    <col min="5" max="5" width="16.4166666666667" customWidth="1"/>
  </cols>
  <sheetData>
    <row r="1" ht="14.3" customHeight="1" spans="1:5">
      <c r="A1" s="60" t="s">
        <v>355</v>
      </c>
      <c r="B1" s="28"/>
      <c r="C1" s="28"/>
      <c r="D1" s="28"/>
      <c r="E1" s="30"/>
    </row>
    <row r="2" ht="22.75" customHeight="1" spans="1:5">
      <c r="A2" s="59" t="s">
        <v>356</v>
      </c>
      <c r="B2" s="59"/>
      <c r="C2" s="59"/>
      <c r="D2" s="59"/>
      <c r="E2" s="59"/>
    </row>
    <row r="3" ht="14.3" customHeight="1" spans="1:5">
      <c r="A3" s="60" t="s">
        <v>2</v>
      </c>
      <c r="B3" s="60"/>
      <c r="C3" s="60"/>
      <c r="D3" s="60"/>
      <c r="E3" s="30" t="s">
        <v>3</v>
      </c>
    </row>
    <row r="4" ht="17.05" customHeight="1" spans="1:5">
      <c r="A4" s="32" t="s">
        <v>49</v>
      </c>
      <c r="B4" s="32"/>
      <c r="C4" s="32" t="s">
        <v>357</v>
      </c>
      <c r="D4" s="32"/>
      <c r="E4" s="32"/>
    </row>
    <row r="5" ht="17.05" customHeight="1" spans="1:5">
      <c r="A5" s="32" t="s">
        <v>57</v>
      </c>
      <c r="B5" s="32" t="s">
        <v>58</v>
      </c>
      <c r="C5" s="32" t="s">
        <v>205</v>
      </c>
      <c r="D5" s="32" t="s">
        <v>186</v>
      </c>
      <c r="E5" s="32" t="s">
        <v>187</v>
      </c>
    </row>
    <row r="6" ht="25.6" customHeight="1" spans="1:5">
      <c r="A6" s="41"/>
      <c r="B6" s="41"/>
      <c r="C6" s="38"/>
      <c r="D6" s="61"/>
      <c r="E6" s="61"/>
    </row>
    <row r="7" ht="14.3" customHeight="1" spans="1:5">
      <c r="A7" s="62" t="s">
        <v>358</v>
      </c>
      <c r="B7" s="62"/>
      <c r="C7" s="62"/>
      <c r="D7" s="62"/>
      <c r="E7" s="62"/>
    </row>
    <row r="8" ht="14.3" customHeight="1" spans="1:5">
      <c r="A8" s="28"/>
      <c r="B8" s="28"/>
      <c r="C8" s="28"/>
      <c r="D8" s="28"/>
      <c r="E8" s="28"/>
    </row>
  </sheetData>
  <mergeCells count="5">
    <mergeCell ref="A2:E2"/>
    <mergeCell ref="A3:D3"/>
    <mergeCell ref="A4:B4"/>
    <mergeCell ref="C4:E4"/>
    <mergeCell ref="A7:E7"/>
  </mergeCells>
  <printOptions horizontalCentered="1"/>
  <pageMargins left="0.75" right="0.75" top="0.984000027179718" bottom="1.57400000095367" header="0" footer="0"/>
  <pageSetup paperSize="9" orientation="portrait"/>
  <headerFooter/>
  <rowBreaks count="1" manualBreakCount="1">
    <brk id="8"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pane ySplit="5" topLeftCell="A6" activePane="bottomLeft" state="frozen"/>
      <selection/>
      <selection pane="bottomLeft" activeCell="A1" sqref="A1"/>
    </sheetView>
  </sheetViews>
  <sheetFormatPr defaultColWidth="10" defaultRowHeight="13.5" outlineLevelCol="7"/>
  <cols>
    <col min="1" max="1" width="22.8" customWidth="1"/>
    <col min="2" max="8" width="9.23333333333333" customWidth="1"/>
  </cols>
  <sheetData>
    <row r="1" ht="14.3" customHeight="1" spans="1:8">
      <c r="A1" s="28" t="s">
        <v>359</v>
      </c>
      <c r="B1" s="28"/>
      <c r="C1" s="28"/>
      <c r="D1" s="28"/>
      <c r="E1" s="28"/>
      <c r="F1" s="28"/>
      <c r="G1" s="28"/>
      <c r="H1" s="30"/>
    </row>
    <row r="2" ht="22.75" customHeight="1" spans="1:8">
      <c r="A2" s="59" t="s">
        <v>360</v>
      </c>
      <c r="B2" s="59"/>
      <c r="C2" s="59"/>
      <c r="D2" s="59"/>
      <c r="E2" s="59"/>
      <c r="F2" s="59"/>
      <c r="G2" s="59"/>
      <c r="H2" s="59"/>
    </row>
    <row r="3" ht="14.25" customHeight="1" spans="1:8">
      <c r="A3" s="60" t="s">
        <v>2</v>
      </c>
      <c r="B3" s="60"/>
      <c r="C3" s="60"/>
      <c r="D3" s="60"/>
      <c r="E3" s="60"/>
      <c r="F3" s="60"/>
      <c r="G3" s="60"/>
      <c r="H3" s="30" t="s">
        <v>3</v>
      </c>
    </row>
    <row r="4" ht="14.2" customHeight="1" spans="1:8">
      <c r="A4" s="32" t="s">
        <v>361</v>
      </c>
      <c r="B4" s="32" t="s">
        <v>362</v>
      </c>
      <c r="C4" s="32" t="s">
        <v>363</v>
      </c>
      <c r="D4" s="32"/>
      <c r="E4" s="32"/>
      <c r="F4" s="32"/>
      <c r="G4" s="32" t="s">
        <v>364</v>
      </c>
      <c r="H4" s="32" t="s">
        <v>365</v>
      </c>
    </row>
    <row r="5" ht="28.45" customHeight="1" spans="1:8">
      <c r="A5" s="32"/>
      <c r="B5" s="32"/>
      <c r="C5" s="32" t="s">
        <v>50</v>
      </c>
      <c r="D5" s="32" t="s">
        <v>59</v>
      </c>
      <c r="E5" s="32" t="s">
        <v>366</v>
      </c>
      <c r="F5" s="32" t="s">
        <v>367</v>
      </c>
      <c r="G5" s="32"/>
      <c r="H5" s="32"/>
    </row>
    <row r="6" ht="22.75" customHeight="1" spans="1:8">
      <c r="A6" s="41" t="s">
        <v>50</v>
      </c>
      <c r="B6" s="38">
        <v>7768.998</v>
      </c>
      <c r="C6" s="38">
        <v>7768.998</v>
      </c>
      <c r="D6" s="38">
        <v>7768.998</v>
      </c>
      <c r="E6" s="38"/>
      <c r="F6" s="38"/>
      <c r="G6" s="38"/>
      <c r="H6" s="38"/>
    </row>
    <row r="7" ht="26.6" customHeight="1" spans="1:8">
      <c r="A7" s="41" t="s">
        <v>368</v>
      </c>
      <c r="B7" s="38">
        <v>5448.1</v>
      </c>
      <c r="C7" s="38">
        <v>5448.1</v>
      </c>
      <c r="D7" s="38">
        <v>5448.1</v>
      </c>
      <c r="E7" s="38"/>
      <c r="F7" s="38"/>
      <c r="G7" s="38"/>
      <c r="H7" s="38"/>
    </row>
    <row r="8" ht="22.75" customHeight="1" spans="1:8">
      <c r="A8" s="41" t="s">
        <v>369</v>
      </c>
      <c r="B8" s="38">
        <v>4170.06</v>
      </c>
      <c r="C8" s="38">
        <v>4170.06</v>
      </c>
      <c r="D8" s="38">
        <v>4170.06</v>
      </c>
      <c r="E8" s="38"/>
      <c r="F8" s="38"/>
      <c r="G8" s="38"/>
      <c r="H8" s="38"/>
    </row>
    <row r="9" ht="22.75" customHeight="1" spans="1:8">
      <c r="A9" s="41" t="s">
        <v>370</v>
      </c>
      <c r="B9" s="38">
        <v>312.64</v>
      </c>
      <c r="C9" s="38">
        <v>312.64</v>
      </c>
      <c r="D9" s="38">
        <v>312.64</v>
      </c>
      <c r="E9" s="38"/>
      <c r="F9" s="38"/>
      <c r="G9" s="38"/>
      <c r="H9" s="38"/>
    </row>
    <row r="10" ht="22.75" customHeight="1" spans="1:8">
      <c r="A10" s="41" t="s">
        <v>371</v>
      </c>
      <c r="B10" s="38">
        <v>965.4</v>
      </c>
      <c r="C10" s="38">
        <v>965.4</v>
      </c>
      <c r="D10" s="38">
        <v>965.4</v>
      </c>
      <c r="E10" s="38"/>
      <c r="F10" s="38"/>
      <c r="G10" s="38"/>
      <c r="H10" s="38"/>
    </row>
    <row r="11" ht="26.6" customHeight="1" spans="1:8">
      <c r="A11" s="41" t="s">
        <v>372</v>
      </c>
      <c r="B11" s="38">
        <v>443.12</v>
      </c>
      <c r="C11" s="38">
        <v>443.12</v>
      </c>
      <c r="D11" s="38">
        <v>443.12</v>
      </c>
      <c r="E11" s="38"/>
      <c r="F11" s="38"/>
      <c r="G11" s="38"/>
      <c r="H11" s="38"/>
    </row>
    <row r="12" ht="22.75" customHeight="1" spans="1:8">
      <c r="A12" s="41" t="s">
        <v>369</v>
      </c>
      <c r="B12" s="38">
        <v>414.98</v>
      </c>
      <c r="C12" s="38">
        <v>414.98</v>
      </c>
      <c r="D12" s="38">
        <v>414.98</v>
      </c>
      <c r="E12" s="38"/>
      <c r="F12" s="38"/>
      <c r="G12" s="38"/>
      <c r="H12" s="38"/>
    </row>
    <row r="13" ht="22.75" customHeight="1" spans="1:8">
      <c r="A13" s="41" t="s">
        <v>370</v>
      </c>
      <c r="B13" s="38">
        <v>18.14</v>
      </c>
      <c r="C13" s="38">
        <v>18.14</v>
      </c>
      <c r="D13" s="38">
        <v>18.14</v>
      </c>
      <c r="E13" s="38"/>
      <c r="F13" s="38"/>
      <c r="G13" s="38"/>
      <c r="H13" s="38"/>
    </row>
    <row r="14" ht="22.75" customHeight="1" spans="1:8">
      <c r="A14" s="41" t="s">
        <v>371</v>
      </c>
      <c r="B14" s="38">
        <v>10</v>
      </c>
      <c r="C14" s="38">
        <v>10</v>
      </c>
      <c r="D14" s="38">
        <v>10</v>
      </c>
      <c r="E14" s="38"/>
      <c r="F14" s="38"/>
      <c r="G14" s="38"/>
      <c r="H14" s="38"/>
    </row>
    <row r="15" ht="26.6" customHeight="1" spans="1:8">
      <c r="A15" s="41" t="s">
        <v>373</v>
      </c>
      <c r="B15" s="38">
        <v>753.798</v>
      </c>
      <c r="C15" s="38">
        <v>753.798</v>
      </c>
      <c r="D15" s="38">
        <v>753.798</v>
      </c>
      <c r="E15" s="38"/>
      <c r="F15" s="38"/>
      <c r="G15" s="38"/>
      <c r="H15" s="38"/>
    </row>
    <row r="16" ht="22.75" customHeight="1" spans="1:8">
      <c r="A16" s="41" t="s">
        <v>369</v>
      </c>
      <c r="B16" s="38">
        <v>582.518</v>
      </c>
      <c r="C16" s="38">
        <v>582.518</v>
      </c>
      <c r="D16" s="38">
        <v>582.518</v>
      </c>
      <c r="E16" s="38"/>
      <c r="F16" s="38"/>
      <c r="G16" s="38"/>
      <c r="H16" s="38"/>
    </row>
    <row r="17" ht="22.75" customHeight="1" spans="1:8">
      <c r="A17" s="41" t="s">
        <v>370</v>
      </c>
      <c r="B17" s="38">
        <v>27.64</v>
      </c>
      <c r="C17" s="38">
        <v>27.64</v>
      </c>
      <c r="D17" s="38">
        <v>27.64</v>
      </c>
      <c r="E17" s="38"/>
      <c r="F17" s="38"/>
      <c r="G17" s="38"/>
      <c r="H17" s="38"/>
    </row>
    <row r="18" ht="22.75" customHeight="1" spans="1:8">
      <c r="A18" s="41" t="s">
        <v>371</v>
      </c>
      <c r="B18" s="38">
        <v>143.64</v>
      </c>
      <c r="C18" s="38">
        <v>143.64</v>
      </c>
      <c r="D18" s="38">
        <v>143.64</v>
      </c>
      <c r="E18" s="38"/>
      <c r="F18" s="38"/>
      <c r="G18" s="38"/>
      <c r="H18" s="38"/>
    </row>
    <row r="19" ht="26.6" customHeight="1" spans="1:8">
      <c r="A19" s="41" t="s">
        <v>374</v>
      </c>
      <c r="B19" s="38">
        <v>690.43</v>
      </c>
      <c r="C19" s="38">
        <v>690.43</v>
      </c>
      <c r="D19" s="38">
        <v>690.43</v>
      </c>
      <c r="E19" s="38"/>
      <c r="F19" s="38"/>
      <c r="G19" s="38"/>
      <c r="H19" s="38"/>
    </row>
    <row r="20" ht="22.75" customHeight="1" spans="1:8">
      <c r="A20" s="41" t="s">
        <v>369</v>
      </c>
      <c r="B20" s="38">
        <v>596.65</v>
      </c>
      <c r="C20" s="38">
        <v>596.65</v>
      </c>
      <c r="D20" s="38">
        <v>596.65</v>
      </c>
      <c r="E20" s="38"/>
      <c r="F20" s="38"/>
      <c r="G20" s="38"/>
      <c r="H20" s="38"/>
    </row>
    <row r="21" ht="22.75" customHeight="1" spans="1:8">
      <c r="A21" s="41" t="s">
        <v>370</v>
      </c>
      <c r="B21" s="38">
        <v>32.24</v>
      </c>
      <c r="C21" s="38">
        <v>32.24</v>
      </c>
      <c r="D21" s="38">
        <v>32.24</v>
      </c>
      <c r="E21" s="38"/>
      <c r="F21" s="38"/>
      <c r="G21" s="38"/>
      <c r="H21" s="38"/>
    </row>
    <row r="22" ht="22.75" customHeight="1" spans="1:8">
      <c r="A22" s="41" t="s">
        <v>371</v>
      </c>
      <c r="B22" s="38">
        <v>61.54</v>
      </c>
      <c r="C22" s="38">
        <v>61.54</v>
      </c>
      <c r="D22" s="38">
        <v>61.54</v>
      </c>
      <c r="E22" s="38"/>
      <c r="F22" s="38"/>
      <c r="G22" s="38"/>
      <c r="H22" s="38"/>
    </row>
    <row r="23" ht="26.6" customHeight="1" spans="1:8">
      <c r="A23" s="41" t="s">
        <v>375</v>
      </c>
      <c r="B23" s="38">
        <v>300.73</v>
      </c>
      <c r="C23" s="38">
        <v>300.73</v>
      </c>
      <c r="D23" s="38">
        <v>300.73</v>
      </c>
      <c r="E23" s="38"/>
      <c r="F23" s="38"/>
      <c r="G23" s="38"/>
      <c r="H23" s="38"/>
    </row>
    <row r="24" ht="22.75" customHeight="1" spans="1:8">
      <c r="A24" s="41" t="s">
        <v>369</v>
      </c>
      <c r="B24" s="38">
        <v>270.35</v>
      </c>
      <c r="C24" s="38">
        <v>270.35</v>
      </c>
      <c r="D24" s="38">
        <v>270.35</v>
      </c>
      <c r="E24" s="38"/>
      <c r="F24" s="38"/>
      <c r="G24" s="38"/>
      <c r="H24" s="38"/>
    </row>
    <row r="25" ht="22.75" customHeight="1" spans="1:8">
      <c r="A25" s="41" t="s">
        <v>370</v>
      </c>
      <c r="B25" s="38">
        <v>12.38</v>
      </c>
      <c r="C25" s="38">
        <v>12.38</v>
      </c>
      <c r="D25" s="38">
        <v>12.38</v>
      </c>
      <c r="E25" s="38"/>
      <c r="F25" s="38"/>
      <c r="G25" s="38"/>
      <c r="H25" s="38"/>
    </row>
    <row r="26" ht="22.75" customHeight="1" spans="1:8">
      <c r="A26" s="41" t="s">
        <v>371</v>
      </c>
      <c r="B26" s="38">
        <v>18</v>
      </c>
      <c r="C26" s="38">
        <v>18</v>
      </c>
      <c r="D26" s="38">
        <v>18</v>
      </c>
      <c r="E26" s="38"/>
      <c r="F26" s="38"/>
      <c r="G26" s="38"/>
      <c r="H26" s="38"/>
    </row>
    <row r="27" ht="26.6" customHeight="1" spans="1:8">
      <c r="A27" s="41" t="s">
        <v>376</v>
      </c>
      <c r="B27" s="38">
        <v>132.82</v>
      </c>
      <c r="C27" s="38">
        <v>132.82</v>
      </c>
      <c r="D27" s="38">
        <v>132.82</v>
      </c>
      <c r="E27" s="38"/>
      <c r="F27" s="38"/>
      <c r="G27" s="38"/>
      <c r="H27" s="38"/>
    </row>
    <row r="28" ht="22.75" customHeight="1" spans="1:8">
      <c r="A28" s="41" t="s">
        <v>369</v>
      </c>
      <c r="B28" s="38">
        <v>128.5</v>
      </c>
      <c r="C28" s="38">
        <v>128.5</v>
      </c>
      <c r="D28" s="38">
        <v>128.5</v>
      </c>
      <c r="E28" s="38"/>
      <c r="F28" s="38"/>
      <c r="G28" s="38"/>
      <c r="H28" s="38"/>
    </row>
    <row r="29" ht="22.75" customHeight="1" spans="1:8">
      <c r="A29" s="41" t="s">
        <v>370</v>
      </c>
      <c r="B29" s="38">
        <v>4.32</v>
      </c>
      <c r="C29" s="38">
        <v>4.32</v>
      </c>
      <c r="D29" s="38">
        <v>4.32</v>
      </c>
      <c r="E29" s="38"/>
      <c r="F29" s="38"/>
      <c r="G29" s="38"/>
      <c r="H29" s="38"/>
    </row>
    <row r="30" ht="14.3" customHeight="1"/>
  </sheetData>
  <mergeCells count="7">
    <mergeCell ref="A2:H2"/>
    <mergeCell ref="A3:G3"/>
    <mergeCell ref="C4:F4"/>
    <mergeCell ref="A4:A5"/>
    <mergeCell ref="B4:B5"/>
    <mergeCell ref="G4:G5"/>
    <mergeCell ref="H4:H5"/>
  </mergeCells>
  <printOptions horizontalCentered="1"/>
  <pageMargins left="0.75" right="0.75" top="0.984000027179718" bottom="1.37699997425079"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0"/>
  <sheetViews>
    <sheetView workbookViewId="0">
      <selection activeCell="K3" sqref="K3"/>
    </sheetView>
  </sheetViews>
  <sheetFormatPr defaultColWidth="10" defaultRowHeight="13.5"/>
  <cols>
    <col min="1" max="1" width="23.25" customWidth="1"/>
    <col min="2" max="8" width="9.23333333333333" customWidth="1"/>
    <col min="9" max="9" width="38.65" customWidth="1"/>
    <col min="10" max="11" width="9.76666666666667" customWidth="1"/>
    <col min="12" max="12" width="10.375"/>
  </cols>
  <sheetData>
    <row r="1" ht="14.25" customHeight="1" spans="1:9">
      <c r="A1" s="28" t="s">
        <v>377</v>
      </c>
      <c r="B1" s="28"/>
      <c r="C1" s="29"/>
      <c r="D1" s="29"/>
      <c r="E1" s="29"/>
      <c r="F1" s="29"/>
      <c r="G1" s="29"/>
      <c r="H1" s="30"/>
      <c r="I1" s="30"/>
    </row>
    <row r="2" ht="22.75" customHeight="1" spans="1:9">
      <c r="A2" s="31" t="s">
        <v>378</v>
      </c>
      <c r="B2" s="31"/>
      <c r="C2" s="31"/>
      <c r="D2" s="31"/>
      <c r="E2" s="31"/>
      <c r="F2" s="31"/>
      <c r="G2" s="31"/>
      <c r="H2" s="31"/>
      <c r="I2" s="31"/>
    </row>
    <row r="3" ht="17.05" customHeight="1" spans="1:9">
      <c r="A3" s="28" t="s">
        <v>2</v>
      </c>
      <c r="B3" s="28"/>
      <c r="C3" s="28"/>
      <c r="D3" s="28"/>
      <c r="E3" s="28"/>
      <c r="F3" s="28"/>
      <c r="G3" s="28"/>
      <c r="H3" s="28"/>
      <c r="I3" s="30" t="s">
        <v>3</v>
      </c>
    </row>
    <row r="4" ht="22.75" customHeight="1" spans="1:9">
      <c r="A4" s="32" t="s">
        <v>379</v>
      </c>
      <c r="B4" s="32" t="s">
        <v>380</v>
      </c>
      <c r="C4" s="32" t="s">
        <v>363</v>
      </c>
      <c r="D4" s="32"/>
      <c r="E4" s="32"/>
      <c r="F4" s="32"/>
      <c r="G4" s="32" t="s">
        <v>364</v>
      </c>
      <c r="H4" s="32" t="s">
        <v>365</v>
      </c>
      <c r="I4" s="32" t="s">
        <v>381</v>
      </c>
    </row>
    <row r="5" ht="39.85" customHeight="1" spans="1:9">
      <c r="A5" s="32"/>
      <c r="B5" s="32"/>
      <c r="C5" s="32" t="s">
        <v>50</v>
      </c>
      <c r="D5" s="32" t="s">
        <v>59</v>
      </c>
      <c r="E5" s="32" t="s">
        <v>366</v>
      </c>
      <c r="F5" s="32" t="s">
        <v>367</v>
      </c>
      <c r="G5" s="32"/>
      <c r="H5" s="32"/>
      <c r="I5" s="32"/>
    </row>
    <row r="6" s="26" customFormat="1" ht="25.6" customHeight="1" spans="1:9">
      <c r="A6" s="33" t="s">
        <v>50</v>
      </c>
      <c r="B6" s="34">
        <f>B7+B451+B508+B529+B550+B600</f>
        <v>16596.299951</v>
      </c>
      <c r="C6" s="34">
        <f>D6+E6</f>
        <v>14276.523825</v>
      </c>
      <c r="D6" s="34">
        <v>7813.821413</v>
      </c>
      <c r="E6" s="34">
        <v>6462.702412</v>
      </c>
      <c r="F6" s="34"/>
      <c r="G6" s="34">
        <v>2319.776126</v>
      </c>
      <c r="H6" s="34"/>
      <c r="I6" s="39"/>
    </row>
    <row r="7" s="27" customFormat="1" ht="26.6" customHeight="1" spans="1:9">
      <c r="A7" s="35" t="s">
        <v>382</v>
      </c>
      <c r="B7" s="36">
        <f>C7+G7</f>
        <v>14921.086185</v>
      </c>
      <c r="C7" s="36">
        <f>D7+E7</f>
        <v>12601.310059</v>
      </c>
      <c r="D7" s="36">
        <v>6948.001807</v>
      </c>
      <c r="E7" s="36">
        <v>5653.308252</v>
      </c>
      <c r="F7" s="36"/>
      <c r="G7" s="36">
        <v>2319.776126</v>
      </c>
      <c r="H7" s="36"/>
      <c r="I7" s="40"/>
    </row>
    <row r="8" ht="59.05" customHeight="1" spans="1:9">
      <c r="A8" s="37" t="s">
        <v>383</v>
      </c>
      <c r="B8" s="38">
        <v>5.485858</v>
      </c>
      <c r="C8" s="38">
        <v>5.485858</v>
      </c>
      <c r="D8" s="38"/>
      <c r="E8" s="38">
        <v>5.485858</v>
      </c>
      <c r="F8" s="38"/>
      <c r="G8" s="38"/>
      <c r="H8" s="38"/>
      <c r="I8" s="41" t="s">
        <v>384</v>
      </c>
    </row>
    <row r="9" ht="16.85" customHeight="1" spans="1:9">
      <c r="A9" s="37"/>
      <c r="B9" s="38"/>
      <c r="C9" s="38"/>
      <c r="D9" s="38"/>
      <c r="E9" s="38"/>
      <c r="F9" s="38"/>
      <c r="G9" s="38"/>
      <c r="H9" s="38"/>
      <c r="I9" s="41"/>
    </row>
    <row r="10" ht="19.85" customHeight="1" spans="1:9">
      <c r="A10" s="37"/>
      <c r="B10" s="38"/>
      <c r="C10" s="38"/>
      <c r="D10" s="38"/>
      <c r="E10" s="38"/>
      <c r="F10" s="38"/>
      <c r="G10" s="38"/>
      <c r="H10" s="38"/>
      <c r="I10" s="41"/>
    </row>
    <row r="11" ht="10.25" customHeight="1" spans="1:9">
      <c r="A11" s="37"/>
      <c r="B11" s="38"/>
      <c r="C11" s="38"/>
      <c r="D11" s="38"/>
      <c r="E11" s="38"/>
      <c r="F11" s="38"/>
      <c r="G11" s="38"/>
      <c r="H11" s="38"/>
      <c r="I11" s="41"/>
    </row>
    <row r="12" ht="14.45" customHeight="1" spans="1:9">
      <c r="A12" s="37"/>
      <c r="B12" s="38"/>
      <c r="C12" s="38"/>
      <c r="D12" s="38"/>
      <c r="E12" s="38"/>
      <c r="F12" s="38"/>
      <c r="G12" s="38"/>
      <c r="H12" s="38"/>
      <c r="I12" s="41"/>
    </row>
    <row r="13" ht="59.05" customHeight="1" spans="1:9">
      <c r="A13" s="37" t="s">
        <v>385</v>
      </c>
      <c r="B13" s="38">
        <v>2700</v>
      </c>
      <c r="C13" s="38">
        <v>2700</v>
      </c>
      <c r="D13" s="38">
        <v>2700</v>
      </c>
      <c r="E13" s="38"/>
      <c r="F13" s="38"/>
      <c r="G13" s="38"/>
      <c r="H13" s="38"/>
      <c r="I13" s="41" t="s">
        <v>386</v>
      </c>
    </row>
    <row r="14" ht="15" customHeight="1" spans="1:9">
      <c r="A14" s="37"/>
      <c r="B14" s="38"/>
      <c r="C14" s="38"/>
      <c r="D14" s="38"/>
      <c r="E14" s="38"/>
      <c r="F14" s="38"/>
      <c r="G14" s="38"/>
      <c r="H14" s="38"/>
      <c r="I14" s="41"/>
    </row>
    <row r="15" ht="12" customHeight="1" spans="1:9">
      <c r="A15" s="37"/>
      <c r="B15" s="38"/>
      <c r="C15" s="38"/>
      <c r="D15" s="38"/>
      <c r="E15" s="38"/>
      <c r="F15" s="38"/>
      <c r="G15" s="38"/>
      <c r="H15" s="38"/>
      <c r="I15" s="41"/>
    </row>
    <row r="16" ht="12" customHeight="1" spans="1:9">
      <c r="A16" s="37"/>
      <c r="B16" s="38"/>
      <c r="C16" s="38"/>
      <c r="D16" s="38"/>
      <c r="E16" s="38"/>
      <c r="F16" s="38"/>
      <c r="G16" s="38"/>
      <c r="H16" s="38"/>
      <c r="I16" s="41"/>
    </row>
    <row r="17" ht="14.45" customHeight="1" spans="1:9">
      <c r="A17" s="37"/>
      <c r="B17" s="38"/>
      <c r="C17" s="38"/>
      <c r="D17" s="38"/>
      <c r="E17" s="38"/>
      <c r="F17" s="38"/>
      <c r="G17" s="38"/>
      <c r="H17" s="38"/>
      <c r="I17" s="41"/>
    </row>
    <row r="18" ht="59.05" customHeight="1" spans="1:9">
      <c r="A18" s="37" t="s">
        <v>387</v>
      </c>
      <c r="B18" s="38">
        <v>65</v>
      </c>
      <c r="C18" s="38">
        <v>65</v>
      </c>
      <c r="D18" s="38">
        <v>65</v>
      </c>
      <c r="E18" s="38"/>
      <c r="F18" s="38"/>
      <c r="G18" s="38"/>
      <c r="H18" s="38"/>
      <c r="I18" s="41" t="s">
        <v>388</v>
      </c>
    </row>
    <row r="19" ht="16.85" customHeight="1" spans="1:9">
      <c r="A19" s="37"/>
      <c r="B19" s="38"/>
      <c r="C19" s="38"/>
      <c r="D19" s="38"/>
      <c r="E19" s="38"/>
      <c r="F19" s="38"/>
      <c r="G19" s="38"/>
      <c r="H19" s="38"/>
      <c r="I19" s="41"/>
    </row>
    <row r="20" ht="19.85" customHeight="1" spans="1:9">
      <c r="A20" s="37"/>
      <c r="B20" s="38"/>
      <c r="C20" s="38"/>
      <c r="D20" s="38"/>
      <c r="E20" s="38"/>
      <c r="F20" s="38"/>
      <c r="G20" s="38"/>
      <c r="H20" s="38"/>
      <c r="I20" s="41"/>
    </row>
    <row r="21" ht="10.25" customHeight="1" spans="1:9">
      <c r="A21" s="37"/>
      <c r="B21" s="38"/>
      <c r="C21" s="38"/>
      <c r="D21" s="38"/>
      <c r="E21" s="38"/>
      <c r="F21" s="38"/>
      <c r="G21" s="38"/>
      <c r="H21" s="38"/>
      <c r="I21" s="41"/>
    </row>
    <row r="22" ht="14.45" customHeight="1" spans="1:9">
      <c r="A22" s="37"/>
      <c r="B22" s="38"/>
      <c r="C22" s="38"/>
      <c r="D22" s="38"/>
      <c r="E22" s="38"/>
      <c r="F22" s="38"/>
      <c r="G22" s="38"/>
      <c r="H22" s="38"/>
      <c r="I22" s="41"/>
    </row>
    <row r="23" ht="59.05" customHeight="1" spans="1:9">
      <c r="A23" s="37" t="s">
        <v>389</v>
      </c>
      <c r="B23" s="38">
        <v>78.3</v>
      </c>
      <c r="C23" s="38">
        <v>78.3</v>
      </c>
      <c r="D23" s="38">
        <v>78.3</v>
      </c>
      <c r="E23" s="38"/>
      <c r="F23" s="38"/>
      <c r="G23" s="38"/>
      <c r="H23" s="38"/>
      <c r="I23" s="41" t="s">
        <v>390</v>
      </c>
    </row>
    <row r="24" ht="16.85" customHeight="1" spans="1:9">
      <c r="A24" s="37"/>
      <c r="B24" s="38"/>
      <c r="C24" s="38"/>
      <c r="D24" s="38"/>
      <c r="E24" s="38"/>
      <c r="F24" s="38"/>
      <c r="G24" s="38"/>
      <c r="H24" s="38"/>
      <c r="I24" s="41"/>
    </row>
    <row r="25" ht="19.85" customHeight="1" spans="1:9">
      <c r="A25" s="37"/>
      <c r="B25" s="38"/>
      <c r="C25" s="38"/>
      <c r="D25" s="38"/>
      <c r="E25" s="38"/>
      <c r="F25" s="38"/>
      <c r="G25" s="38"/>
      <c r="H25" s="38"/>
      <c r="I25" s="41"/>
    </row>
    <row r="26" ht="10.25" customHeight="1" spans="1:9">
      <c r="A26" s="37"/>
      <c r="B26" s="38"/>
      <c r="C26" s="38"/>
      <c r="D26" s="38"/>
      <c r="E26" s="38"/>
      <c r="F26" s="38"/>
      <c r="G26" s="38"/>
      <c r="H26" s="38"/>
      <c r="I26" s="41"/>
    </row>
    <row r="27" ht="14.45" customHeight="1" spans="1:9">
      <c r="A27" s="37"/>
      <c r="B27" s="38"/>
      <c r="C27" s="38"/>
      <c r="D27" s="38"/>
      <c r="E27" s="38"/>
      <c r="F27" s="38"/>
      <c r="G27" s="38"/>
      <c r="H27" s="38"/>
      <c r="I27" s="41"/>
    </row>
    <row r="28" ht="59.05" customHeight="1" spans="1:9">
      <c r="A28" s="37" t="s">
        <v>391</v>
      </c>
      <c r="B28" s="38">
        <v>28.2</v>
      </c>
      <c r="C28" s="38">
        <v>28.2</v>
      </c>
      <c r="D28" s="38">
        <v>28.2</v>
      </c>
      <c r="E28" s="38"/>
      <c r="F28" s="38"/>
      <c r="G28" s="38"/>
      <c r="H28" s="38"/>
      <c r="I28" s="41" t="s">
        <v>392</v>
      </c>
    </row>
    <row r="29" ht="16.85" customHeight="1" spans="1:9">
      <c r="A29" s="37"/>
      <c r="B29" s="38"/>
      <c r="C29" s="38"/>
      <c r="D29" s="38"/>
      <c r="E29" s="38"/>
      <c r="F29" s="38"/>
      <c r="G29" s="38"/>
      <c r="H29" s="38"/>
      <c r="I29" s="41"/>
    </row>
    <row r="30" ht="19.85" customHeight="1" spans="1:9">
      <c r="A30" s="37"/>
      <c r="B30" s="38"/>
      <c r="C30" s="38"/>
      <c r="D30" s="38"/>
      <c r="E30" s="38"/>
      <c r="F30" s="38"/>
      <c r="G30" s="38"/>
      <c r="H30" s="38"/>
      <c r="I30" s="41"/>
    </row>
    <row r="31" ht="10.25" customHeight="1" spans="1:9">
      <c r="A31" s="37"/>
      <c r="B31" s="38"/>
      <c r="C31" s="38"/>
      <c r="D31" s="38"/>
      <c r="E31" s="38"/>
      <c r="F31" s="38"/>
      <c r="G31" s="38"/>
      <c r="H31" s="38"/>
      <c r="I31" s="41"/>
    </row>
    <row r="32" ht="14.45" customHeight="1" spans="1:9">
      <c r="A32" s="37"/>
      <c r="B32" s="38"/>
      <c r="C32" s="38"/>
      <c r="D32" s="38"/>
      <c r="E32" s="38"/>
      <c r="F32" s="38"/>
      <c r="G32" s="38"/>
      <c r="H32" s="38"/>
      <c r="I32" s="41"/>
    </row>
    <row r="33" ht="59.05" customHeight="1" spans="1:9">
      <c r="A33" s="37" t="s">
        <v>393</v>
      </c>
      <c r="B33" s="38">
        <v>150</v>
      </c>
      <c r="C33" s="38">
        <v>150</v>
      </c>
      <c r="D33" s="38"/>
      <c r="E33" s="38">
        <v>150</v>
      </c>
      <c r="F33" s="38"/>
      <c r="G33" s="38"/>
      <c r="H33" s="38"/>
      <c r="I33" s="41" t="s">
        <v>394</v>
      </c>
    </row>
    <row r="34" ht="16.85" customHeight="1" spans="1:9">
      <c r="A34" s="37"/>
      <c r="B34" s="38"/>
      <c r="C34" s="38"/>
      <c r="D34" s="38"/>
      <c r="E34" s="38"/>
      <c r="F34" s="38"/>
      <c r="G34" s="38"/>
      <c r="H34" s="38"/>
      <c r="I34" s="41"/>
    </row>
    <row r="35" ht="19.85" customHeight="1" spans="1:9">
      <c r="A35" s="37"/>
      <c r="B35" s="38"/>
      <c r="C35" s="38"/>
      <c r="D35" s="38"/>
      <c r="E35" s="38"/>
      <c r="F35" s="38"/>
      <c r="G35" s="38"/>
      <c r="H35" s="38"/>
      <c r="I35" s="41"/>
    </row>
    <row r="36" ht="10.25" customHeight="1" spans="1:9">
      <c r="A36" s="37"/>
      <c r="B36" s="38"/>
      <c r="C36" s="38"/>
      <c r="D36" s="38"/>
      <c r="E36" s="38"/>
      <c r="F36" s="38"/>
      <c r="G36" s="38"/>
      <c r="H36" s="38"/>
      <c r="I36" s="41"/>
    </row>
    <row r="37" ht="14.45" customHeight="1" spans="1:9">
      <c r="A37" s="37"/>
      <c r="B37" s="38"/>
      <c r="C37" s="38"/>
      <c r="D37" s="38"/>
      <c r="E37" s="38"/>
      <c r="F37" s="38"/>
      <c r="G37" s="38"/>
      <c r="H37" s="38"/>
      <c r="I37" s="41"/>
    </row>
    <row r="38" ht="59.05" customHeight="1" spans="1:9">
      <c r="A38" s="37" t="s">
        <v>395</v>
      </c>
      <c r="B38" s="38">
        <v>300</v>
      </c>
      <c r="C38" s="38">
        <v>300</v>
      </c>
      <c r="D38" s="38"/>
      <c r="E38" s="38">
        <v>300</v>
      </c>
      <c r="F38" s="38"/>
      <c r="G38" s="38"/>
      <c r="H38" s="38"/>
      <c r="I38" s="41" t="s">
        <v>396</v>
      </c>
    </row>
    <row r="39" ht="16.85" customHeight="1" spans="1:9">
      <c r="A39" s="37"/>
      <c r="B39" s="38"/>
      <c r="C39" s="38"/>
      <c r="D39" s="38"/>
      <c r="E39" s="38"/>
      <c r="F39" s="38"/>
      <c r="G39" s="38"/>
      <c r="H39" s="38"/>
      <c r="I39" s="41"/>
    </row>
    <row r="40" ht="19.85" customHeight="1" spans="1:9">
      <c r="A40" s="37"/>
      <c r="B40" s="38"/>
      <c r="C40" s="38"/>
      <c r="D40" s="38"/>
      <c r="E40" s="38"/>
      <c r="F40" s="38"/>
      <c r="G40" s="38"/>
      <c r="H40" s="38"/>
      <c r="I40" s="41"/>
    </row>
    <row r="41" ht="10.25" customHeight="1" spans="1:9">
      <c r="A41" s="37"/>
      <c r="B41" s="38"/>
      <c r="C41" s="38"/>
      <c r="D41" s="38"/>
      <c r="E41" s="38"/>
      <c r="F41" s="38"/>
      <c r="G41" s="38"/>
      <c r="H41" s="38"/>
      <c r="I41" s="41"/>
    </row>
    <row r="42" ht="14.45" customHeight="1" spans="1:9">
      <c r="A42" s="37"/>
      <c r="B42" s="38"/>
      <c r="C42" s="38"/>
      <c r="D42" s="38"/>
      <c r="E42" s="38"/>
      <c r="F42" s="38"/>
      <c r="G42" s="38"/>
      <c r="H42" s="38"/>
      <c r="I42" s="41"/>
    </row>
    <row r="43" ht="59.05" customHeight="1" spans="1:9">
      <c r="A43" s="37" t="s">
        <v>397</v>
      </c>
      <c r="B43" s="38">
        <v>20</v>
      </c>
      <c r="C43" s="38">
        <v>20</v>
      </c>
      <c r="D43" s="38"/>
      <c r="E43" s="38">
        <v>20</v>
      </c>
      <c r="F43" s="38"/>
      <c r="G43" s="38"/>
      <c r="H43" s="38"/>
      <c r="I43" s="41" t="s">
        <v>398</v>
      </c>
    </row>
    <row r="44" ht="16.85" customHeight="1" spans="1:9">
      <c r="A44" s="37"/>
      <c r="B44" s="38"/>
      <c r="C44" s="38"/>
      <c r="D44" s="38"/>
      <c r="E44" s="38"/>
      <c r="F44" s="38"/>
      <c r="G44" s="38"/>
      <c r="H44" s="38"/>
      <c r="I44" s="41"/>
    </row>
    <row r="45" ht="19.85" customHeight="1" spans="1:9">
      <c r="A45" s="37"/>
      <c r="B45" s="38"/>
      <c r="C45" s="38"/>
      <c r="D45" s="38"/>
      <c r="E45" s="38"/>
      <c r="F45" s="38"/>
      <c r="G45" s="38"/>
      <c r="H45" s="38"/>
      <c r="I45" s="41"/>
    </row>
    <row r="46" ht="10.25" customHeight="1" spans="1:9">
      <c r="A46" s="37"/>
      <c r="B46" s="38"/>
      <c r="C46" s="38"/>
      <c r="D46" s="38"/>
      <c r="E46" s="38"/>
      <c r="F46" s="38"/>
      <c r="G46" s="38"/>
      <c r="H46" s="38"/>
      <c r="I46" s="41"/>
    </row>
    <row r="47" ht="14.45" customHeight="1" spans="1:9">
      <c r="A47" s="37"/>
      <c r="B47" s="38"/>
      <c r="C47" s="38"/>
      <c r="D47" s="38"/>
      <c r="E47" s="38"/>
      <c r="F47" s="38"/>
      <c r="G47" s="38"/>
      <c r="H47" s="38"/>
      <c r="I47" s="41"/>
    </row>
    <row r="48" ht="65.15" customHeight="1" spans="1:9">
      <c r="A48" s="37" t="s">
        <v>399</v>
      </c>
      <c r="B48" s="38">
        <v>25.1</v>
      </c>
      <c r="C48" s="38">
        <v>25.1</v>
      </c>
      <c r="D48" s="38"/>
      <c r="E48" s="38">
        <v>25.1</v>
      </c>
      <c r="F48" s="38"/>
      <c r="G48" s="38"/>
      <c r="H48" s="38"/>
      <c r="I48" s="41" t="s">
        <v>400</v>
      </c>
    </row>
    <row r="49" ht="22.95" customHeight="1" spans="1:9">
      <c r="A49" s="37"/>
      <c r="B49" s="38"/>
      <c r="C49" s="38"/>
      <c r="D49" s="38"/>
      <c r="E49" s="38"/>
      <c r="F49" s="38"/>
      <c r="G49" s="38"/>
      <c r="H49" s="38"/>
      <c r="I49" s="41"/>
    </row>
    <row r="50" ht="25.95" customHeight="1" spans="1:9">
      <c r="A50" s="37"/>
      <c r="B50" s="38"/>
      <c r="C50" s="38"/>
      <c r="D50" s="38"/>
      <c r="E50" s="38"/>
      <c r="F50" s="38"/>
      <c r="G50" s="38"/>
      <c r="H50" s="38"/>
      <c r="I50" s="41"/>
    </row>
    <row r="51" ht="16.3" customHeight="1" spans="1:9">
      <c r="A51" s="37"/>
      <c r="B51" s="38"/>
      <c r="C51" s="38"/>
      <c r="D51" s="38"/>
      <c r="E51" s="38"/>
      <c r="F51" s="38"/>
      <c r="G51" s="38"/>
      <c r="H51" s="38"/>
      <c r="I51" s="41"/>
    </row>
    <row r="52" ht="20.55" customHeight="1" spans="1:9">
      <c r="A52" s="37"/>
      <c r="B52" s="38"/>
      <c r="C52" s="38"/>
      <c r="D52" s="38"/>
      <c r="E52" s="38"/>
      <c r="F52" s="38"/>
      <c r="G52" s="38"/>
      <c r="H52" s="38"/>
      <c r="I52" s="41"/>
    </row>
    <row r="53" ht="59.05" customHeight="1" spans="1:9">
      <c r="A53" s="37" t="s">
        <v>401</v>
      </c>
      <c r="B53" s="38">
        <v>20</v>
      </c>
      <c r="C53" s="38">
        <v>20</v>
      </c>
      <c r="D53" s="38"/>
      <c r="E53" s="38">
        <v>20</v>
      </c>
      <c r="F53" s="38"/>
      <c r="G53" s="38"/>
      <c r="H53" s="38"/>
      <c r="I53" s="41" t="s">
        <v>402</v>
      </c>
    </row>
    <row r="54" ht="16.85" customHeight="1" spans="1:9">
      <c r="A54" s="37"/>
      <c r="B54" s="38"/>
      <c r="C54" s="38"/>
      <c r="D54" s="38"/>
      <c r="E54" s="38"/>
      <c r="F54" s="38"/>
      <c r="G54" s="38"/>
      <c r="H54" s="38"/>
      <c r="I54" s="41"/>
    </row>
    <row r="55" ht="19.85" customHeight="1" spans="1:9">
      <c r="A55" s="37"/>
      <c r="B55" s="38"/>
      <c r="C55" s="38"/>
      <c r="D55" s="38"/>
      <c r="E55" s="38"/>
      <c r="F55" s="38"/>
      <c r="G55" s="38"/>
      <c r="H55" s="38"/>
      <c r="I55" s="41"/>
    </row>
    <row r="56" ht="10.25" customHeight="1" spans="1:9">
      <c r="A56" s="37"/>
      <c r="B56" s="38"/>
      <c r="C56" s="38"/>
      <c r="D56" s="38"/>
      <c r="E56" s="38"/>
      <c r="F56" s="38"/>
      <c r="G56" s="38"/>
      <c r="H56" s="38"/>
      <c r="I56" s="41"/>
    </row>
    <row r="57" ht="14.45" customHeight="1" spans="1:9">
      <c r="A57" s="37"/>
      <c r="B57" s="38"/>
      <c r="C57" s="38"/>
      <c r="D57" s="38"/>
      <c r="E57" s="38"/>
      <c r="F57" s="38"/>
      <c r="G57" s="38"/>
      <c r="H57" s="38"/>
      <c r="I57" s="41"/>
    </row>
    <row r="58" ht="59.05" customHeight="1" spans="1:9">
      <c r="A58" s="37" t="s">
        <v>403</v>
      </c>
      <c r="B58" s="38">
        <v>20</v>
      </c>
      <c r="C58" s="38">
        <v>20</v>
      </c>
      <c r="D58" s="38"/>
      <c r="E58" s="38">
        <v>20</v>
      </c>
      <c r="F58" s="38"/>
      <c r="G58" s="38"/>
      <c r="H58" s="38"/>
      <c r="I58" s="41" t="s">
        <v>404</v>
      </c>
    </row>
    <row r="59" ht="16.85" customHeight="1" spans="1:9">
      <c r="A59" s="37"/>
      <c r="B59" s="38"/>
      <c r="C59" s="38"/>
      <c r="D59" s="38"/>
      <c r="E59" s="38"/>
      <c r="F59" s="38"/>
      <c r="G59" s="38"/>
      <c r="H59" s="38"/>
      <c r="I59" s="41"/>
    </row>
    <row r="60" ht="19.85" customHeight="1" spans="1:9">
      <c r="A60" s="37"/>
      <c r="B60" s="38"/>
      <c r="C60" s="38"/>
      <c r="D60" s="38"/>
      <c r="E60" s="38"/>
      <c r="F60" s="38"/>
      <c r="G60" s="38"/>
      <c r="H60" s="38"/>
      <c r="I60" s="41"/>
    </row>
    <row r="61" ht="10.25" customHeight="1" spans="1:9">
      <c r="A61" s="37"/>
      <c r="B61" s="38"/>
      <c r="C61" s="38"/>
      <c r="D61" s="38"/>
      <c r="E61" s="38"/>
      <c r="F61" s="38"/>
      <c r="G61" s="38"/>
      <c r="H61" s="38"/>
      <c r="I61" s="41"/>
    </row>
    <row r="62" ht="14.45" customHeight="1" spans="1:9">
      <c r="A62" s="37"/>
      <c r="B62" s="38"/>
      <c r="C62" s="38"/>
      <c r="D62" s="38"/>
      <c r="E62" s="38"/>
      <c r="F62" s="38"/>
      <c r="G62" s="38"/>
      <c r="H62" s="38"/>
      <c r="I62" s="41"/>
    </row>
    <row r="63" ht="59.05" customHeight="1" spans="1:9">
      <c r="A63" s="37" t="s">
        <v>405</v>
      </c>
      <c r="B63" s="38">
        <v>8.5</v>
      </c>
      <c r="C63" s="38">
        <v>8.5</v>
      </c>
      <c r="D63" s="38"/>
      <c r="E63" s="38">
        <v>8.5</v>
      </c>
      <c r="F63" s="38"/>
      <c r="G63" s="38"/>
      <c r="H63" s="38"/>
      <c r="I63" s="41" t="s">
        <v>406</v>
      </c>
    </row>
    <row r="64" ht="16.85" customHeight="1" spans="1:9">
      <c r="A64" s="37"/>
      <c r="B64" s="38"/>
      <c r="C64" s="38"/>
      <c r="D64" s="38"/>
      <c r="E64" s="38"/>
      <c r="F64" s="38"/>
      <c r="G64" s="38"/>
      <c r="H64" s="38"/>
      <c r="I64" s="41"/>
    </row>
    <row r="65" ht="19.85" customHeight="1" spans="1:9">
      <c r="A65" s="37"/>
      <c r="B65" s="38"/>
      <c r="C65" s="38"/>
      <c r="D65" s="38"/>
      <c r="E65" s="38"/>
      <c r="F65" s="38"/>
      <c r="G65" s="38"/>
      <c r="H65" s="38"/>
      <c r="I65" s="41"/>
    </row>
    <row r="66" ht="10.25" customHeight="1" spans="1:9">
      <c r="A66" s="37"/>
      <c r="B66" s="38"/>
      <c r="C66" s="38"/>
      <c r="D66" s="38"/>
      <c r="E66" s="38"/>
      <c r="F66" s="38"/>
      <c r="G66" s="38"/>
      <c r="H66" s="38"/>
      <c r="I66" s="41"/>
    </row>
    <row r="67" ht="14.45" customHeight="1" spans="1:9">
      <c r="A67" s="37"/>
      <c r="B67" s="38"/>
      <c r="C67" s="38"/>
      <c r="D67" s="38"/>
      <c r="E67" s="38"/>
      <c r="F67" s="38"/>
      <c r="G67" s="38"/>
      <c r="H67" s="38"/>
      <c r="I67" s="41"/>
    </row>
    <row r="68" ht="59.05" customHeight="1" spans="1:9">
      <c r="A68" s="37" t="s">
        <v>407</v>
      </c>
      <c r="B68" s="38">
        <v>2</v>
      </c>
      <c r="C68" s="38">
        <v>2</v>
      </c>
      <c r="D68" s="38"/>
      <c r="E68" s="38">
        <v>2</v>
      </c>
      <c r="F68" s="38"/>
      <c r="G68" s="38"/>
      <c r="H68" s="38"/>
      <c r="I68" s="41" t="s">
        <v>408</v>
      </c>
    </row>
    <row r="69" ht="16.85" customHeight="1" spans="1:9">
      <c r="A69" s="37"/>
      <c r="B69" s="38"/>
      <c r="C69" s="38"/>
      <c r="D69" s="38"/>
      <c r="E69" s="38"/>
      <c r="F69" s="38"/>
      <c r="G69" s="38"/>
      <c r="H69" s="38"/>
      <c r="I69" s="41"/>
    </row>
    <row r="70" ht="19.85" customHeight="1" spans="1:9">
      <c r="A70" s="37"/>
      <c r="B70" s="38"/>
      <c r="C70" s="38"/>
      <c r="D70" s="38"/>
      <c r="E70" s="38"/>
      <c r="F70" s="38"/>
      <c r="G70" s="38"/>
      <c r="H70" s="38"/>
      <c r="I70" s="41"/>
    </row>
    <row r="71" ht="10.25" customHeight="1" spans="1:9">
      <c r="A71" s="37"/>
      <c r="B71" s="38"/>
      <c r="C71" s="38"/>
      <c r="D71" s="38"/>
      <c r="E71" s="38"/>
      <c r="F71" s="38"/>
      <c r="G71" s="38"/>
      <c r="H71" s="38"/>
      <c r="I71" s="41"/>
    </row>
    <row r="72" ht="14.45" customHeight="1" spans="1:9">
      <c r="A72" s="37"/>
      <c r="B72" s="38"/>
      <c r="C72" s="38"/>
      <c r="D72" s="38"/>
      <c r="E72" s="38"/>
      <c r="F72" s="38"/>
      <c r="G72" s="38"/>
      <c r="H72" s="38"/>
      <c r="I72" s="41"/>
    </row>
    <row r="73" ht="59.05" customHeight="1" spans="1:9">
      <c r="A73" s="37" t="s">
        <v>409</v>
      </c>
      <c r="B73" s="38">
        <v>5</v>
      </c>
      <c r="C73" s="38">
        <v>5</v>
      </c>
      <c r="D73" s="38"/>
      <c r="E73" s="38">
        <v>5</v>
      </c>
      <c r="F73" s="38"/>
      <c r="G73" s="38"/>
      <c r="H73" s="38"/>
      <c r="I73" s="41" t="s">
        <v>410</v>
      </c>
    </row>
    <row r="74" ht="16.85" customHeight="1" spans="1:9">
      <c r="A74" s="37"/>
      <c r="B74" s="38"/>
      <c r="C74" s="38"/>
      <c r="D74" s="38"/>
      <c r="E74" s="38"/>
      <c r="F74" s="38"/>
      <c r="G74" s="38"/>
      <c r="H74" s="38"/>
      <c r="I74" s="41"/>
    </row>
    <row r="75" ht="19.85" customHeight="1" spans="1:9">
      <c r="A75" s="37"/>
      <c r="B75" s="38"/>
      <c r="C75" s="38"/>
      <c r="D75" s="38"/>
      <c r="E75" s="38"/>
      <c r="F75" s="38"/>
      <c r="G75" s="38"/>
      <c r="H75" s="38"/>
      <c r="I75" s="41"/>
    </row>
    <row r="76" ht="10.25" customHeight="1" spans="1:9">
      <c r="A76" s="37"/>
      <c r="B76" s="38"/>
      <c r="C76" s="38"/>
      <c r="D76" s="38"/>
      <c r="E76" s="38"/>
      <c r="F76" s="38"/>
      <c r="G76" s="38"/>
      <c r="H76" s="38"/>
      <c r="I76" s="41"/>
    </row>
    <row r="77" ht="14.45" customHeight="1" spans="1:9">
      <c r="A77" s="37"/>
      <c r="B77" s="38"/>
      <c r="C77" s="38"/>
      <c r="D77" s="38"/>
      <c r="E77" s="38"/>
      <c r="F77" s="38"/>
      <c r="G77" s="38"/>
      <c r="H77" s="38"/>
      <c r="I77" s="41"/>
    </row>
    <row r="78" ht="59.05" customHeight="1" spans="1:9">
      <c r="A78" s="37" t="s">
        <v>411</v>
      </c>
      <c r="B78" s="38">
        <v>0.5</v>
      </c>
      <c r="C78" s="38">
        <v>0.5</v>
      </c>
      <c r="D78" s="38"/>
      <c r="E78" s="38">
        <v>0.5</v>
      </c>
      <c r="F78" s="38"/>
      <c r="G78" s="38"/>
      <c r="H78" s="38"/>
      <c r="I78" s="41" t="s">
        <v>412</v>
      </c>
    </row>
    <row r="79" ht="16.85" customHeight="1" spans="1:9">
      <c r="A79" s="37"/>
      <c r="B79" s="38"/>
      <c r="C79" s="38"/>
      <c r="D79" s="38"/>
      <c r="E79" s="38"/>
      <c r="F79" s="38"/>
      <c r="G79" s="38"/>
      <c r="H79" s="38"/>
      <c r="I79" s="41"/>
    </row>
    <row r="80" ht="19.85" customHeight="1" spans="1:9">
      <c r="A80" s="37"/>
      <c r="B80" s="38"/>
      <c r="C80" s="38"/>
      <c r="D80" s="38"/>
      <c r="E80" s="38"/>
      <c r="F80" s="38"/>
      <c r="G80" s="38"/>
      <c r="H80" s="38"/>
      <c r="I80" s="41"/>
    </row>
    <row r="81" ht="10.25" customHeight="1" spans="1:9">
      <c r="A81" s="37"/>
      <c r="B81" s="38"/>
      <c r="C81" s="38"/>
      <c r="D81" s="38"/>
      <c r="E81" s="38"/>
      <c r="F81" s="38"/>
      <c r="G81" s="38"/>
      <c r="H81" s="38"/>
      <c r="I81" s="41"/>
    </row>
    <row r="82" ht="14.45" customHeight="1" spans="1:9">
      <c r="A82" s="37"/>
      <c r="B82" s="38"/>
      <c r="C82" s="38"/>
      <c r="D82" s="38"/>
      <c r="E82" s="38"/>
      <c r="F82" s="38"/>
      <c r="G82" s="38"/>
      <c r="H82" s="38"/>
      <c r="I82" s="41"/>
    </row>
    <row r="83" ht="59.05" customHeight="1" spans="1:9">
      <c r="A83" s="37" t="s">
        <v>413</v>
      </c>
      <c r="B83" s="38">
        <v>2</v>
      </c>
      <c r="C83" s="38">
        <v>2</v>
      </c>
      <c r="D83" s="38"/>
      <c r="E83" s="38">
        <v>2</v>
      </c>
      <c r="F83" s="38"/>
      <c r="G83" s="38"/>
      <c r="H83" s="38"/>
      <c r="I83" s="41" t="s">
        <v>414</v>
      </c>
    </row>
    <row r="84" ht="16.85" customHeight="1" spans="1:9">
      <c r="A84" s="37"/>
      <c r="B84" s="38"/>
      <c r="C84" s="38"/>
      <c r="D84" s="38"/>
      <c r="E84" s="38"/>
      <c r="F84" s="38"/>
      <c r="G84" s="38"/>
      <c r="H84" s="38"/>
      <c r="I84" s="41"/>
    </row>
    <row r="85" ht="19.85" customHeight="1" spans="1:9">
      <c r="A85" s="37"/>
      <c r="B85" s="38"/>
      <c r="C85" s="38"/>
      <c r="D85" s="38"/>
      <c r="E85" s="38"/>
      <c r="F85" s="38"/>
      <c r="G85" s="38"/>
      <c r="H85" s="38"/>
      <c r="I85" s="41"/>
    </row>
    <row r="86" ht="10.25" customHeight="1" spans="1:9">
      <c r="A86" s="37"/>
      <c r="B86" s="38"/>
      <c r="C86" s="38"/>
      <c r="D86" s="38"/>
      <c r="E86" s="38"/>
      <c r="F86" s="38"/>
      <c r="G86" s="38"/>
      <c r="H86" s="38"/>
      <c r="I86" s="41"/>
    </row>
    <row r="87" ht="14.45" customHeight="1" spans="1:9">
      <c r="A87" s="37"/>
      <c r="B87" s="38"/>
      <c r="C87" s="38"/>
      <c r="D87" s="38"/>
      <c r="E87" s="38"/>
      <c r="F87" s="38"/>
      <c r="G87" s="38"/>
      <c r="H87" s="38"/>
      <c r="I87" s="41"/>
    </row>
    <row r="88" ht="59.05" customHeight="1" spans="1:9">
      <c r="A88" s="37" t="s">
        <v>415</v>
      </c>
      <c r="B88" s="38">
        <v>7.5</v>
      </c>
      <c r="C88" s="38">
        <v>7.5</v>
      </c>
      <c r="D88" s="38"/>
      <c r="E88" s="38">
        <v>7.5</v>
      </c>
      <c r="F88" s="38"/>
      <c r="G88" s="38"/>
      <c r="H88" s="38"/>
      <c r="I88" s="41" t="s">
        <v>416</v>
      </c>
    </row>
    <row r="89" ht="16.85" customHeight="1" spans="1:9">
      <c r="A89" s="37"/>
      <c r="B89" s="38"/>
      <c r="C89" s="38"/>
      <c r="D89" s="38"/>
      <c r="E89" s="38"/>
      <c r="F89" s="38"/>
      <c r="G89" s="38"/>
      <c r="H89" s="38"/>
      <c r="I89" s="41"/>
    </row>
    <row r="90" ht="19.85" customHeight="1" spans="1:9">
      <c r="A90" s="37"/>
      <c r="B90" s="38"/>
      <c r="C90" s="38"/>
      <c r="D90" s="38"/>
      <c r="E90" s="38"/>
      <c r="F90" s="38"/>
      <c r="G90" s="38"/>
      <c r="H90" s="38"/>
      <c r="I90" s="41"/>
    </row>
    <row r="91" ht="10.25" customHeight="1" spans="1:9">
      <c r="A91" s="37"/>
      <c r="B91" s="38"/>
      <c r="C91" s="38"/>
      <c r="D91" s="38"/>
      <c r="E91" s="38"/>
      <c r="F91" s="38"/>
      <c r="G91" s="38"/>
      <c r="H91" s="38"/>
      <c r="I91" s="41"/>
    </row>
    <row r="92" ht="14.45" customHeight="1" spans="1:9">
      <c r="A92" s="37"/>
      <c r="B92" s="38"/>
      <c r="C92" s="38"/>
      <c r="D92" s="38"/>
      <c r="E92" s="38"/>
      <c r="F92" s="38"/>
      <c r="G92" s="38"/>
      <c r="H92" s="38"/>
      <c r="I92" s="41"/>
    </row>
    <row r="93" ht="59.05" customHeight="1" spans="1:9">
      <c r="A93" s="37" t="s">
        <v>417</v>
      </c>
      <c r="B93" s="38">
        <v>38</v>
      </c>
      <c r="C93" s="38">
        <v>38</v>
      </c>
      <c r="D93" s="38"/>
      <c r="E93" s="38">
        <v>38</v>
      </c>
      <c r="F93" s="38"/>
      <c r="G93" s="38"/>
      <c r="H93" s="38"/>
      <c r="I93" s="41" t="s">
        <v>418</v>
      </c>
    </row>
    <row r="94" ht="16.85" customHeight="1" spans="1:9">
      <c r="A94" s="37"/>
      <c r="B94" s="38"/>
      <c r="C94" s="38"/>
      <c r="D94" s="38"/>
      <c r="E94" s="38"/>
      <c r="F94" s="38"/>
      <c r="G94" s="38"/>
      <c r="H94" s="38"/>
      <c r="I94" s="41"/>
    </row>
    <row r="95" ht="19.85" customHeight="1" spans="1:9">
      <c r="A95" s="37"/>
      <c r="B95" s="38"/>
      <c r="C95" s="38"/>
      <c r="D95" s="38"/>
      <c r="E95" s="38"/>
      <c r="F95" s="38"/>
      <c r="G95" s="38"/>
      <c r="H95" s="38"/>
      <c r="I95" s="41"/>
    </row>
    <row r="96" ht="10.25" customHeight="1" spans="1:9">
      <c r="A96" s="37"/>
      <c r="B96" s="38"/>
      <c r="C96" s="38"/>
      <c r="D96" s="38"/>
      <c r="E96" s="38"/>
      <c r="F96" s="38"/>
      <c r="G96" s="38"/>
      <c r="H96" s="38"/>
      <c r="I96" s="41"/>
    </row>
    <row r="97" ht="14.45" customHeight="1" spans="1:9">
      <c r="A97" s="37"/>
      <c r="B97" s="38"/>
      <c r="C97" s="38"/>
      <c r="D97" s="38"/>
      <c r="E97" s="38"/>
      <c r="F97" s="38"/>
      <c r="G97" s="38"/>
      <c r="H97" s="38"/>
      <c r="I97" s="41"/>
    </row>
    <row r="98" ht="59.05" customHeight="1" spans="1:9">
      <c r="A98" s="37" t="s">
        <v>419</v>
      </c>
      <c r="B98" s="38">
        <v>10</v>
      </c>
      <c r="C98" s="38">
        <v>10</v>
      </c>
      <c r="D98" s="38"/>
      <c r="E98" s="38">
        <v>10</v>
      </c>
      <c r="F98" s="38"/>
      <c r="G98" s="38"/>
      <c r="H98" s="38"/>
      <c r="I98" s="41" t="s">
        <v>420</v>
      </c>
    </row>
    <row r="99" ht="16.85" customHeight="1" spans="1:9">
      <c r="A99" s="37"/>
      <c r="B99" s="38"/>
      <c r="C99" s="38"/>
      <c r="D99" s="38"/>
      <c r="E99" s="38"/>
      <c r="F99" s="38"/>
      <c r="G99" s="38"/>
      <c r="H99" s="38"/>
      <c r="I99" s="41"/>
    </row>
    <row r="100" ht="19.85" customHeight="1" spans="1:9">
      <c r="A100" s="37"/>
      <c r="B100" s="38"/>
      <c r="C100" s="38"/>
      <c r="D100" s="38"/>
      <c r="E100" s="38"/>
      <c r="F100" s="38"/>
      <c r="G100" s="38"/>
      <c r="H100" s="38"/>
      <c r="I100" s="41"/>
    </row>
    <row r="101" ht="10.25" customHeight="1" spans="1:9">
      <c r="A101" s="37"/>
      <c r="B101" s="38"/>
      <c r="C101" s="38"/>
      <c r="D101" s="38"/>
      <c r="E101" s="38"/>
      <c r="F101" s="38"/>
      <c r="G101" s="38"/>
      <c r="H101" s="38"/>
      <c r="I101" s="41"/>
    </row>
    <row r="102" ht="14.45" customHeight="1" spans="1:9">
      <c r="A102" s="37"/>
      <c r="B102" s="38"/>
      <c r="C102" s="38"/>
      <c r="D102" s="38"/>
      <c r="E102" s="38"/>
      <c r="F102" s="38"/>
      <c r="G102" s="38"/>
      <c r="H102" s="38"/>
      <c r="I102" s="41"/>
    </row>
    <row r="103" ht="59.05" customHeight="1" spans="1:9">
      <c r="A103" s="37" t="s">
        <v>421</v>
      </c>
      <c r="B103" s="38">
        <v>15</v>
      </c>
      <c r="C103" s="38">
        <v>15</v>
      </c>
      <c r="D103" s="38"/>
      <c r="E103" s="38">
        <v>15</v>
      </c>
      <c r="F103" s="38"/>
      <c r="G103" s="38"/>
      <c r="H103" s="38"/>
      <c r="I103" s="41" t="s">
        <v>422</v>
      </c>
    </row>
    <row r="104" ht="16.85" customHeight="1" spans="1:9">
      <c r="A104" s="37"/>
      <c r="B104" s="38"/>
      <c r="C104" s="38"/>
      <c r="D104" s="38"/>
      <c r="E104" s="38"/>
      <c r="F104" s="38"/>
      <c r="G104" s="38"/>
      <c r="H104" s="38"/>
      <c r="I104" s="41"/>
    </row>
    <row r="105" ht="19.85" customHeight="1" spans="1:9">
      <c r="A105" s="37"/>
      <c r="B105" s="38"/>
      <c r="C105" s="38"/>
      <c r="D105" s="38"/>
      <c r="E105" s="38"/>
      <c r="F105" s="38"/>
      <c r="G105" s="38"/>
      <c r="H105" s="38"/>
      <c r="I105" s="41"/>
    </row>
    <row r="106" ht="10.25" customHeight="1" spans="1:9">
      <c r="A106" s="37"/>
      <c r="B106" s="38"/>
      <c r="C106" s="38"/>
      <c r="D106" s="38"/>
      <c r="E106" s="38"/>
      <c r="F106" s="38"/>
      <c r="G106" s="38"/>
      <c r="H106" s="38"/>
      <c r="I106" s="41"/>
    </row>
    <row r="107" ht="14.45" customHeight="1" spans="1:9">
      <c r="A107" s="37"/>
      <c r="B107" s="38"/>
      <c r="C107" s="38"/>
      <c r="D107" s="38"/>
      <c r="E107" s="38"/>
      <c r="F107" s="38"/>
      <c r="G107" s="38"/>
      <c r="H107" s="38"/>
      <c r="I107" s="41"/>
    </row>
    <row r="108" ht="59.05" customHeight="1" spans="1:9">
      <c r="A108" s="37" t="s">
        <v>423</v>
      </c>
      <c r="B108" s="38">
        <v>5</v>
      </c>
      <c r="C108" s="38">
        <v>5</v>
      </c>
      <c r="D108" s="38"/>
      <c r="E108" s="38">
        <v>5</v>
      </c>
      <c r="F108" s="38"/>
      <c r="G108" s="38"/>
      <c r="H108" s="38"/>
      <c r="I108" s="41" t="s">
        <v>424</v>
      </c>
    </row>
    <row r="109" ht="16.85" customHeight="1" spans="1:9">
      <c r="A109" s="37"/>
      <c r="B109" s="38"/>
      <c r="C109" s="38"/>
      <c r="D109" s="38"/>
      <c r="E109" s="38"/>
      <c r="F109" s="38"/>
      <c r="G109" s="38"/>
      <c r="H109" s="38"/>
      <c r="I109" s="41"/>
    </row>
    <row r="110" ht="19.85" customHeight="1" spans="1:9">
      <c r="A110" s="37"/>
      <c r="B110" s="38"/>
      <c r="C110" s="38"/>
      <c r="D110" s="38"/>
      <c r="E110" s="38"/>
      <c r="F110" s="38"/>
      <c r="G110" s="38"/>
      <c r="H110" s="38"/>
      <c r="I110" s="41"/>
    </row>
    <row r="111" ht="10.25" customHeight="1" spans="1:9">
      <c r="A111" s="37"/>
      <c r="B111" s="38"/>
      <c r="C111" s="38"/>
      <c r="D111" s="38"/>
      <c r="E111" s="38"/>
      <c r="F111" s="38"/>
      <c r="G111" s="38"/>
      <c r="H111" s="38"/>
      <c r="I111" s="41"/>
    </row>
    <row r="112" ht="14.45" customHeight="1" spans="1:9">
      <c r="A112" s="37"/>
      <c r="B112" s="38"/>
      <c r="C112" s="38"/>
      <c r="D112" s="38"/>
      <c r="E112" s="38"/>
      <c r="F112" s="38"/>
      <c r="G112" s="38"/>
      <c r="H112" s="38"/>
      <c r="I112" s="41"/>
    </row>
    <row r="113" ht="59.05" customHeight="1" spans="1:9">
      <c r="A113" s="37" t="s">
        <v>425</v>
      </c>
      <c r="B113" s="38">
        <v>20</v>
      </c>
      <c r="C113" s="38">
        <v>20</v>
      </c>
      <c r="D113" s="38"/>
      <c r="E113" s="38">
        <v>20</v>
      </c>
      <c r="F113" s="38"/>
      <c r="G113" s="38"/>
      <c r="H113" s="38"/>
      <c r="I113" s="41" t="s">
        <v>426</v>
      </c>
    </row>
    <row r="114" ht="16.85" customHeight="1" spans="1:9">
      <c r="A114" s="37"/>
      <c r="B114" s="38"/>
      <c r="C114" s="38"/>
      <c r="D114" s="38"/>
      <c r="E114" s="38"/>
      <c r="F114" s="38"/>
      <c r="G114" s="38"/>
      <c r="H114" s="38"/>
      <c r="I114" s="41"/>
    </row>
    <row r="115" ht="19.85" customHeight="1" spans="1:9">
      <c r="A115" s="37"/>
      <c r="B115" s="38"/>
      <c r="C115" s="38"/>
      <c r="D115" s="38"/>
      <c r="E115" s="38"/>
      <c r="F115" s="38"/>
      <c r="G115" s="38"/>
      <c r="H115" s="38"/>
      <c r="I115" s="41"/>
    </row>
    <row r="116" ht="10.25" customHeight="1" spans="1:9">
      <c r="A116" s="37"/>
      <c r="B116" s="38"/>
      <c r="C116" s="38"/>
      <c r="D116" s="38"/>
      <c r="E116" s="38"/>
      <c r="F116" s="38"/>
      <c r="G116" s="38"/>
      <c r="H116" s="38"/>
      <c r="I116" s="41"/>
    </row>
    <row r="117" ht="14.45" customHeight="1" spans="1:9">
      <c r="A117" s="37"/>
      <c r="B117" s="38"/>
      <c r="C117" s="38"/>
      <c r="D117" s="38"/>
      <c r="E117" s="38"/>
      <c r="F117" s="38"/>
      <c r="G117" s="38"/>
      <c r="H117" s="38"/>
      <c r="I117" s="41"/>
    </row>
    <row r="118" ht="59.05" customHeight="1" spans="1:9">
      <c r="A118" s="37" t="s">
        <v>427</v>
      </c>
      <c r="B118" s="38">
        <v>15</v>
      </c>
      <c r="C118" s="38">
        <v>15</v>
      </c>
      <c r="D118" s="38"/>
      <c r="E118" s="38">
        <v>15</v>
      </c>
      <c r="F118" s="38"/>
      <c r="G118" s="38"/>
      <c r="H118" s="38"/>
      <c r="I118" s="41" t="s">
        <v>428</v>
      </c>
    </row>
    <row r="119" ht="16.85" customHeight="1" spans="1:9">
      <c r="A119" s="37"/>
      <c r="B119" s="38"/>
      <c r="C119" s="38"/>
      <c r="D119" s="38"/>
      <c r="E119" s="38"/>
      <c r="F119" s="38"/>
      <c r="G119" s="38"/>
      <c r="H119" s="38"/>
      <c r="I119" s="41"/>
    </row>
    <row r="120" ht="19.85" customHeight="1" spans="1:9">
      <c r="A120" s="37"/>
      <c r="B120" s="38"/>
      <c r="C120" s="38"/>
      <c r="D120" s="38"/>
      <c r="E120" s="38"/>
      <c r="F120" s="38"/>
      <c r="G120" s="38"/>
      <c r="H120" s="38"/>
      <c r="I120" s="41"/>
    </row>
    <row r="121" ht="10.25" customHeight="1" spans="1:9">
      <c r="A121" s="37"/>
      <c r="B121" s="38"/>
      <c r="C121" s="38"/>
      <c r="D121" s="38"/>
      <c r="E121" s="38"/>
      <c r="F121" s="38"/>
      <c r="G121" s="38"/>
      <c r="H121" s="38"/>
      <c r="I121" s="41"/>
    </row>
    <row r="122" ht="14.45" customHeight="1" spans="1:9">
      <c r="A122" s="37"/>
      <c r="B122" s="38"/>
      <c r="C122" s="38"/>
      <c r="D122" s="38"/>
      <c r="E122" s="38"/>
      <c r="F122" s="38"/>
      <c r="G122" s="38"/>
      <c r="H122" s="38"/>
      <c r="I122" s="41"/>
    </row>
    <row r="123" ht="59.05" customHeight="1" spans="1:9">
      <c r="A123" s="37" t="s">
        <v>429</v>
      </c>
      <c r="B123" s="38">
        <v>10.7</v>
      </c>
      <c r="C123" s="38">
        <v>10.7</v>
      </c>
      <c r="D123" s="38"/>
      <c r="E123" s="38">
        <v>10.7</v>
      </c>
      <c r="F123" s="38"/>
      <c r="G123" s="38"/>
      <c r="H123" s="38"/>
      <c r="I123" s="42" t="s">
        <v>430</v>
      </c>
    </row>
    <row r="124" ht="16.85" customHeight="1" spans="1:9">
      <c r="A124" s="37"/>
      <c r="B124" s="38"/>
      <c r="C124" s="38"/>
      <c r="D124" s="38"/>
      <c r="E124" s="38"/>
      <c r="F124" s="38"/>
      <c r="G124" s="38"/>
      <c r="H124" s="38"/>
      <c r="I124" s="42"/>
    </row>
    <row r="125" ht="19.85" customHeight="1" spans="1:9">
      <c r="A125" s="37"/>
      <c r="B125" s="38"/>
      <c r="C125" s="38"/>
      <c r="D125" s="38"/>
      <c r="E125" s="38"/>
      <c r="F125" s="38"/>
      <c r="G125" s="38"/>
      <c r="H125" s="38"/>
      <c r="I125" s="42"/>
    </row>
    <row r="126" ht="10.25" customHeight="1" spans="1:9">
      <c r="A126" s="37"/>
      <c r="B126" s="38"/>
      <c r="C126" s="38"/>
      <c r="D126" s="38"/>
      <c r="E126" s="38"/>
      <c r="F126" s="38"/>
      <c r="G126" s="38"/>
      <c r="H126" s="38"/>
      <c r="I126" s="42"/>
    </row>
    <row r="127" ht="14.45" customHeight="1" spans="1:9">
      <c r="A127" s="37"/>
      <c r="B127" s="38"/>
      <c r="C127" s="38"/>
      <c r="D127" s="38"/>
      <c r="E127" s="38"/>
      <c r="F127" s="38"/>
      <c r="G127" s="38"/>
      <c r="H127" s="38"/>
      <c r="I127" s="42"/>
    </row>
    <row r="128" ht="59.05" customHeight="1" spans="1:9">
      <c r="A128" s="37" t="s">
        <v>431</v>
      </c>
      <c r="B128" s="38">
        <v>100</v>
      </c>
      <c r="C128" s="38">
        <v>100</v>
      </c>
      <c r="D128" s="38"/>
      <c r="E128" s="38">
        <v>100</v>
      </c>
      <c r="F128" s="38"/>
      <c r="G128" s="38"/>
      <c r="H128" s="38"/>
      <c r="I128" s="41" t="s">
        <v>432</v>
      </c>
    </row>
    <row r="129" ht="16.85" customHeight="1" spans="1:9">
      <c r="A129" s="37"/>
      <c r="B129" s="38"/>
      <c r="C129" s="38"/>
      <c r="D129" s="38"/>
      <c r="E129" s="38"/>
      <c r="F129" s="38"/>
      <c r="G129" s="38"/>
      <c r="H129" s="38"/>
      <c r="I129" s="41"/>
    </row>
    <row r="130" ht="19.85" customHeight="1" spans="1:9">
      <c r="A130" s="37"/>
      <c r="B130" s="38"/>
      <c r="C130" s="38"/>
      <c r="D130" s="38"/>
      <c r="E130" s="38"/>
      <c r="F130" s="38"/>
      <c r="G130" s="38"/>
      <c r="H130" s="38"/>
      <c r="I130" s="41"/>
    </row>
    <row r="131" ht="10.25" customHeight="1" spans="1:9">
      <c r="A131" s="37"/>
      <c r="B131" s="38"/>
      <c r="C131" s="38"/>
      <c r="D131" s="38"/>
      <c r="E131" s="38"/>
      <c r="F131" s="38"/>
      <c r="G131" s="38"/>
      <c r="H131" s="38"/>
      <c r="I131" s="41"/>
    </row>
    <row r="132" ht="14.45" customHeight="1" spans="1:9">
      <c r="A132" s="37"/>
      <c r="B132" s="38"/>
      <c r="C132" s="38"/>
      <c r="D132" s="38"/>
      <c r="E132" s="38"/>
      <c r="F132" s="38"/>
      <c r="G132" s="38"/>
      <c r="H132" s="38"/>
      <c r="I132" s="41"/>
    </row>
    <row r="133" ht="59.05" customHeight="1" spans="1:9">
      <c r="A133" s="37" t="s">
        <v>433</v>
      </c>
      <c r="B133" s="38">
        <v>20</v>
      </c>
      <c r="C133" s="38">
        <v>20</v>
      </c>
      <c r="D133" s="38"/>
      <c r="E133" s="38">
        <v>20</v>
      </c>
      <c r="F133" s="38"/>
      <c r="G133" s="38"/>
      <c r="H133" s="38"/>
      <c r="I133" s="41" t="s">
        <v>434</v>
      </c>
    </row>
    <row r="134" ht="16.85" customHeight="1" spans="1:9">
      <c r="A134" s="37"/>
      <c r="B134" s="38"/>
      <c r="C134" s="38"/>
      <c r="D134" s="38"/>
      <c r="E134" s="38"/>
      <c r="F134" s="38"/>
      <c r="G134" s="38"/>
      <c r="H134" s="38"/>
      <c r="I134" s="41"/>
    </row>
    <row r="135" ht="19.85" customHeight="1" spans="1:9">
      <c r="A135" s="37"/>
      <c r="B135" s="38"/>
      <c r="C135" s="38"/>
      <c r="D135" s="38"/>
      <c r="E135" s="38"/>
      <c r="F135" s="38"/>
      <c r="G135" s="38"/>
      <c r="H135" s="38"/>
      <c r="I135" s="41"/>
    </row>
    <row r="136" ht="10.25" customHeight="1" spans="1:9">
      <c r="A136" s="37"/>
      <c r="B136" s="38"/>
      <c r="C136" s="38"/>
      <c r="D136" s="38"/>
      <c r="E136" s="38"/>
      <c r="F136" s="38"/>
      <c r="G136" s="38"/>
      <c r="H136" s="38"/>
      <c r="I136" s="41"/>
    </row>
    <row r="137" ht="14.45" customHeight="1" spans="1:9">
      <c r="A137" s="37"/>
      <c r="B137" s="38"/>
      <c r="C137" s="38"/>
      <c r="D137" s="38"/>
      <c r="E137" s="38"/>
      <c r="F137" s="38"/>
      <c r="G137" s="38"/>
      <c r="H137" s="38"/>
      <c r="I137" s="41"/>
    </row>
    <row r="138" ht="59.05" customHeight="1" spans="1:9">
      <c r="A138" s="37" t="s">
        <v>435</v>
      </c>
      <c r="B138" s="38">
        <v>15</v>
      </c>
      <c r="C138" s="38">
        <v>15</v>
      </c>
      <c r="D138" s="38"/>
      <c r="E138" s="38">
        <v>15</v>
      </c>
      <c r="F138" s="38"/>
      <c r="G138" s="38"/>
      <c r="H138" s="38"/>
      <c r="I138" s="41" t="s">
        <v>436</v>
      </c>
    </row>
    <row r="139" ht="16.85" customHeight="1" spans="1:9">
      <c r="A139" s="37"/>
      <c r="B139" s="38"/>
      <c r="C139" s="38"/>
      <c r="D139" s="38"/>
      <c r="E139" s="38"/>
      <c r="F139" s="38"/>
      <c r="G139" s="38"/>
      <c r="H139" s="38"/>
      <c r="I139" s="41"/>
    </row>
    <row r="140" ht="19.85" customHeight="1" spans="1:9">
      <c r="A140" s="37"/>
      <c r="B140" s="38"/>
      <c r="C140" s="38"/>
      <c r="D140" s="38"/>
      <c r="E140" s="38"/>
      <c r="F140" s="38"/>
      <c r="G140" s="38"/>
      <c r="H140" s="38"/>
      <c r="I140" s="41"/>
    </row>
    <row r="141" ht="10.25" customHeight="1" spans="1:9">
      <c r="A141" s="37"/>
      <c r="B141" s="38"/>
      <c r="C141" s="38"/>
      <c r="D141" s="38"/>
      <c r="E141" s="38"/>
      <c r="F141" s="38"/>
      <c r="G141" s="38"/>
      <c r="H141" s="38"/>
      <c r="I141" s="41"/>
    </row>
    <row r="142" ht="14.45" customHeight="1" spans="1:9">
      <c r="A142" s="37"/>
      <c r="B142" s="38"/>
      <c r="C142" s="38"/>
      <c r="D142" s="38"/>
      <c r="E142" s="38"/>
      <c r="F142" s="38"/>
      <c r="G142" s="38"/>
      <c r="H142" s="38"/>
      <c r="I142" s="41"/>
    </row>
    <row r="143" ht="59.05" customHeight="1" spans="1:9">
      <c r="A143" s="37" t="s">
        <v>437</v>
      </c>
      <c r="B143" s="38">
        <v>10</v>
      </c>
      <c r="C143" s="38">
        <v>10</v>
      </c>
      <c r="D143" s="38"/>
      <c r="E143" s="38">
        <v>10</v>
      </c>
      <c r="F143" s="38"/>
      <c r="G143" s="38"/>
      <c r="H143" s="38"/>
      <c r="I143" s="41" t="s">
        <v>436</v>
      </c>
    </row>
    <row r="144" ht="16.85" customHeight="1" spans="1:9">
      <c r="A144" s="37"/>
      <c r="B144" s="38"/>
      <c r="C144" s="38"/>
      <c r="D144" s="38"/>
      <c r="E144" s="38"/>
      <c r="F144" s="38"/>
      <c r="G144" s="38"/>
      <c r="H144" s="38"/>
      <c r="I144" s="41"/>
    </row>
    <row r="145" ht="19.85" customHeight="1" spans="1:9">
      <c r="A145" s="37"/>
      <c r="B145" s="38"/>
      <c r="C145" s="38"/>
      <c r="D145" s="38"/>
      <c r="E145" s="38"/>
      <c r="F145" s="38"/>
      <c r="G145" s="38"/>
      <c r="H145" s="38"/>
      <c r="I145" s="41"/>
    </row>
    <row r="146" ht="10.25" customHeight="1" spans="1:9">
      <c r="A146" s="37"/>
      <c r="B146" s="38"/>
      <c r="C146" s="38"/>
      <c r="D146" s="38"/>
      <c r="E146" s="38"/>
      <c r="F146" s="38"/>
      <c r="G146" s="38"/>
      <c r="H146" s="38"/>
      <c r="I146" s="41"/>
    </row>
    <row r="147" ht="14.45" customHeight="1" spans="1:9">
      <c r="A147" s="37"/>
      <c r="B147" s="38"/>
      <c r="C147" s="38"/>
      <c r="D147" s="38"/>
      <c r="E147" s="38"/>
      <c r="F147" s="38"/>
      <c r="G147" s="38"/>
      <c r="H147" s="38"/>
      <c r="I147" s="41"/>
    </row>
    <row r="148" ht="59.05" customHeight="1" spans="1:9">
      <c r="A148" s="37" t="s">
        <v>438</v>
      </c>
      <c r="B148" s="38">
        <v>205.578339</v>
      </c>
      <c r="C148" s="38">
        <v>205.578339</v>
      </c>
      <c r="D148" s="38">
        <v>205.578339</v>
      </c>
      <c r="E148" s="38"/>
      <c r="F148" s="38"/>
      <c r="G148" s="38"/>
      <c r="H148" s="38"/>
      <c r="I148" s="41" t="s">
        <v>439</v>
      </c>
    </row>
    <row r="149" ht="16.85" customHeight="1" spans="1:9">
      <c r="A149" s="37"/>
      <c r="B149" s="38"/>
      <c r="C149" s="38"/>
      <c r="D149" s="38"/>
      <c r="E149" s="38"/>
      <c r="F149" s="38"/>
      <c r="G149" s="38"/>
      <c r="H149" s="38"/>
      <c r="I149" s="41"/>
    </row>
    <row r="150" ht="19.85" customHeight="1" spans="1:9">
      <c r="A150" s="37"/>
      <c r="B150" s="38"/>
      <c r="C150" s="38"/>
      <c r="D150" s="38"/>
      <c r="E150" s="38"/>
      <c r="F150" s="38"/>
      <c r="G150" s="38"/>
      <c r="H150" s="38"/>
      <c r="I150" s="41"/>
    </row>
    <row r="151" ht="10.25" customHeight="1" spans="1:9">
      <c r="A151" s="37"/>
      <c r="B151" s="38"/>
      <c r="C151" s="38"/>
      <c r="D151" s="38"/>
      <c r="E151" s="38"/>
      <c r="F151" s="38"/>
      <c r="G151" s="38"/>
      <c r="H151" s="38"/>
      <c r="I151" s="41"/>
    </row>
    <row r="152" ht="14.45" customHeight="1" spans="1:9">
      <c r="A152" s="37"/>
      <c r="B152" s="38"/>
      <c r="C152" s="38"/>
      <c r="D152" s="38"/>
      <c r="E152" s="38"/>
      <c r="F152" s="38"/>
      <c r="G152" s="38"/>
      <c r="H152" s="38"/>
      <c r="I152" s="41"/>
    </row>
    <row r="153" ht="59.05" customHeight="1" spans="1:9">
      <c r="A153" s="37" t="s">
        <v>440</v>
      </c>
      <c r="B153" s="38">
        <v>0.963949</v>
      </c>
      <c r="C153" s="38">
        <v>0.963949</v>
      </c>
      <c r="D153" s="38">
        <v>0.963949</v>
      </c>
      <c r="E153" s="38"/>
      <c r="F153" s="38"/>
      <c r="G153" s="38"/>
      <c r="H153" s="38"/>
      <c r="I153" s="41" t="s">
        <v>441</v>
      </c>
    </row>
    <row r="154" ht="16.85" customHeight="1" spans="1:9">
      <c r="A154" s="37"/>
      <c r="B154" s="38"/>
      <c r="C154" s="38"/>
      <c r="D154" s="38"/>
      <c r="E154" s="38"/>
      <c r="F154" s="38"/>
      <c r="G154" s="38"/>
      <c r="H154" s="38"/>
      <c r="I154" s="41"/>
    </row>
    <row r="155" ht="19.85" customHeight="1" spans="1:9">
      <c r="A155" s="37"/>
      <c r="B155" s="38"/>
      <c r="C155" s="38"/>
      <c r="D155" s="38"/>
      <c r="E155" s="38"/>
      <c r="F155" s="38"/>
      <c r="G155" s="38"/>
      <c r="H155" s="38"/>
      <c r="I155" s="41"/>
    </row>
    <row r="156" ht="10.25" customHeight="1" spans="1:9">
      <c r="A156" s="37"/>
      <c r="B156" s="38"/>
      <c r="C156" s="38"/>
      <c r="D156" s="38"/>
      <c r="E156" s="38"/>
      <c r="F156" s="38"/>
      <c r="G156" s="38"/>
      <c r="H156" s="38"/>
      <c r="I156" s="41"/>
    </row>
    <row r="157" ht="14.45" customHeight="1" spans="1:9">
      <c r="A157" s="37"/>
      <c r="B157" s="38"/>
      <c r="C157" s="38"/>
      <c r="D157" s="38"/>
      <c r="E157" s="38"/>
      <c r="F157" s="38"/>
      <c r="G157" s="38"/>
      <c r="H157" s="38"/>
      <c r="I157" s="41"/>
    </row>
    <row r="158" ht="59.05" customHeight="1" spans="1:9">
      <c r="A158" s="37" t="s">
        <v>442</v>
      </c>
      <c r="B158" s="38">
        <v>8.603918</v>
      </c>
      <c r="C158" s="38">
        <v>8.603918</v>
      </c>
      <c r="D158" s="38">
        <v>8.603918</v>
      </c>
      <c r="E158" s="38"/>
      <c r="F158" s="38"/>
      <c r="G158" s="38"/>
      <c r="H158" s="38"/>
      <c r="I158" s="41" t="s">
        <v>443</v>
      </c>
    </row>
    <row r="159" ht="16.85" customHeight="1" spans="1:9">
      <c r="A159" s="37"/>
      <c r="B159" s="38"/>
      <c r="C159" s="38"/>
      <c r="D159" s="38"/>
      <c r="E159" s="38"/>
      <c r="F159" s="38"/>
      <c r="G159" s="38"/>
      <c r="H159" s="38"/>
      <c r="I159" s="41"/>
    </row>
    <row r="160" ht="19.85" customHeight="1" spans="1:9">
      <c r="A160" s="37"/>
      <c r="B160" s="38"/>
      <c r="C160" s="38"/>
      <c r="D160" s="38"/>
      <c r="E160" s="38"/>
      <c r="F160" s="38"/>
      <c r="G160" s="38"/>
      <c r="H160" s="38"/>
      <c r="I160" s="41"/>
    </row>
    <row r="161" ht="10.25" customHeight="1" spans="1:9">
      <c r="A161" s="37"/>
      <c r="B161" s="38"/>
      <c r="C161" s="38"/>
      <c r="D161" s="38"/>
      <c r="E161" s="38"/>
      <c r="F161" s="38"/>
      <c r="G161" s="38"/>
      <c r="H161" s="38"/>
      <c r="I161" s="41"/>
    </row>
    <row r="162" ht="14.45" customHeight="1" spans="1:9">
      <c r="A162" s="37"/>
      <c r="B162" s="38"/>
      <c r="C162" s="38"/>
      <c r="D162" s="38"/>
      <c r="E162" s="38"/>
      <c r="F162" s="38"/>
      <c r="G162" s="38"/>
      <c r="H162" s="38"/>
      <c r="I162" s="41"/>
    </row>
    <row r="163" ht="59.05" customHeight="1" spans="1:9">
      <c r="A163" s="37" t="s">
        <v>444</v>
      </c>
      <c r="B163" s="38">
        <v>2.21645</v>
      </c>
      <c r="C163" s="38">
        <v>2.21645</v>
      </c>
      <c r="D163" s="38">
        <v>2.21645</v>
      </c>
      <c r="E163" s="38"/>
      <c r="F163" s="38"/>
      <c r="G163" s="38"/>
      <c r="H163" s="38"/>
      <c r="I163" s="41" t="s">
        <v>445</v>
      </c>
    </row>
    <row r="164" ht="16.85" customHeight="1" spans="1:9">
      <c r="A164" s="37"/>
      <c r="B164" s="38"/>
      <c r="C164" s="38"/>
      <c r="D164" s="38"/>
      <c r="E164" s="38"/>
      <c r="F164" s="38"/>
      <c r="G164" s="38"/>
      <c r="H164" s="38"/>
      <c r="I164" s="41"/>
    </row>
    <row r="165" ht="19.85" customHeight="1" spans="1:9">
      <c r="A165" s="37"/>
      <c r="B165" s="38"/>
      <c r="C165" s="38"/>
      <c r="D165" s="38"/>
      <c r="E165" s="38"/>
      <c r="F165" s="38"/>
      <c r="G165" s="38"/>
      <c r="H165" s="38"/>
      <c r="I165" s="41"/>
    </row>
    <row r="166" ht="10.25" customHeight="1" spans="1:9">
      <c r="A166" s="37"/>
      <c r="B166" s="38"/>
      <c r="C166" s="38"/>
      <c r="D166" s="38"/>
      <c r="E166" s="38"/>
      <c r="F166" s="38"/>
      <c r="G166" s="38"/>
      <c r="H166" s="38"/>
      <c r="I166" s="41"/>
    </row>
    <row r="167" ht="14.45" customHeight="1" spans="1:9">
      <c r="A167" s="37"/>
      <c r="B167" s="38"/>
      <c r="C167" s="38"/>
      <c r="D167" s="38"/>
      <c r="E167" s="38"/>
      <c r="F167" s="38"/>
      <c r="G167" s="38"/>
      <c r="H167" s="38"/>
      <c r="I167" s="41"/>
    </row>
    <row r="168" ht="59.05" customHeight="1" spans="1:9">
      <c r="A168" s="37" t="s">
        <v>446</v>
      </c>
      <c r="B168" s="38">
        <v>3.705113</v>
      </c>
      <c r="C168" s="38">
        <v>3.705113</v>
      </c>
      <c r="D168" s="38"/>
      <c r="E168" s="38">
        <v>3.705113</v>
      </c>
      <c r="F168" s="38"/>
      <c r="G168" s="38"/>
      <c r="H168" s="38"/>
      <c r="I168" s="41" t="s">
        <v>447</v>
      </c>
    </row>
    <row r="169" ht="16.85" customHeight="1" spans="1:9">
      <c r="A169" s="37"/>
      <c r="B169" s="38"/>
      <c r="C169" s="38"/>
      <c r="D169" s="38"/>
      <c r="E169" s="38"/>
      <c r="F169" s="38"/>
      <c r="G169" s="38"/>
      <c r="H169" s="38"/>
      <c r="I169" s="41"/>
    </row>
    <row r="170" ht="19.85" customHeight="1" spans="1:9">
      <c r="A170" s="37"/>
      <c r="B170" s="38"/>
      <c r="C170" s="38"/>
      <c r="D170" s="38"/>
      <c r="E170" s="38"/>
      <c r="F170" s="38"/>
      <c r="G170" s="38"/>
      <c r="H170" s="38"/>
      <c r="I170" s="41"/>
    </row>
    <row r="171" ht="10.25" customHeight="1" spans="1:9">
      <c r="A171" s="37"/>
      <c r="B171" s="38"/>
      <c r="C171" s="38"/>
      <c r="D171" s="38"/>
      <c r="E171" s="38"/>
      <c r="F171" s="38"/>
      <c r="G171" s="38"/>
      <c r="H171" s="38"/>
      <c r="I171" s="41"/>
    </row>
    <row r="172" ht="14.45" customHeight="1" spans="1:9">
      <c r="A172" s="37"/>
      <c r="B172" s="38"/>
      <c r="C172" s="38"/>
      <c r="D172" s="38"/>
      <c r="E172" s="38"/>
      <c r="F172" s="38"/>
      <c r="G172" s="38"/>
      <c r="H172" s="38"/>
      <c r="I172" s="41"/>
    </row>
    <row r="173" ht="62.9" customHeight="1" spans="1:9">
      <c r="A173" s="37" t="s">
        <v>448</v>
      </c>
      <c r="B173" s="38">
        <v>351.6667</v>
      </c>
      <c r="C173" s="38">
        <v>351.6667</v>
      </c>
      <c r="D173" s="38"/>
      <c r="E173" s="38">
        <v>351.6667</v>
      </c>
      <c r="F173" s="38"/>
      <c r="G173" s="38"/>
      <c r="H173" s="38"/>
      <c r="I173" s="41" t="s">
        <v>449</v>
      </c>
    </row>
    <row r="174" ht="20.7" customHeight="1" spans="1:9">
      <c r="A174" s="37"/>
      <c r="B174" s="38"/>
      <c r="C174" s="38"/>
      <c r="D174" s="38"/>
      <c r="E174" s="38"/>
      <c r="F174" s="38"/>
      <c r="G174" s="38"/>
      <c r="H174" s="38"/>
      <c r="I174" s="41"/>
    </row>
    <row r="175" ht="23.7" customHeight="1" spans="1:9">
      <c r="A175" s="37"/>
      <c r="B175" s="38"/>
      <c r="C175" s="38"/>
      <c r="D175" s="38"/>
      <c r="E175" s="38"/>
      <c r="F175" s="38"/>
      <c r="G175" s="38"/>
      <c r="H175" s="38"/>
      <c r="I175" s="41"/>
    </row>
    <row r="176" ht="14.05" customHeight="1" spans="1:9">
      <c r="A176" s="37"/>
      <c r="B176" s="38"/>
      <c r="C176" s="38"/>
      <c r="D176" s="38"/>
      <c r="E176" s="38"/>
      <c r="F176" s="38"/>
      <c r="G176" s="38"/>
      <c r="H176" s="38"/>
      <c r="I176" s="41"/>
    </row>
    <row r="177" ht="18.25" customHeight="1" spans="1:9">
      <c r="A177" s="37"/>
      <c r="B177" s="38"/>
      <c r="C177" s="38"/>
      <c r="D177" s="38"/>
      <c r="E177" s="38"/>
      <c r="F177" s="38"/>
      <c r="G177" s="38"/>
      <c r="H177" s="38"/>
      <c r="I177" s="41"/>
    </row>
    <row r="178" ht="59.05" customHeight="1" spans="1:9">
      <c r="A178" s="37" t="s">
        <v>450</v>
      </c>
      <c r="B178" s="38">
        <v>139.2</v>
      </c>
      <c r="C178" s="38">
        <v>139.2</v>
      </c>
      <c r="D178" s="38"/>
      <c r="E178" s="38">
        <v>139.2</v>
      </c>
      <c r="F178" s="38"/>
      <c r="G178" s="38"/>
      <c r="H178" s="38"/>
      <c r="I178" s="41" t="s">
        <v>451</v>
      </c>
    </row>
    <row r="179" ht="16.85" customHeight="1" spans="1:9">
      <c r="A179" s="37"/>
      <c r="B179" s="38"/>
      <c r="C179" s="38"/>
      <c r="D179" s="38"/>
      <c r="E179" s="38"/>
      <c r="F179" s="38"/>
      <c r="G179" s="38"/>
      <c r="H179" s="38"/>
      <c r="I179" s="41"/>
    </row>
    <row r="180" ht="19.85" customHeight="1" spans="1:9">
      <c r="A180" s="37"/>
      <c r="B180" s="38"/>
      <c r="C180" s="38"/>
      <c r="D180" s="38"/>
      <c r="E180" s="38"/>
      <c r="F180" s="38"/>
      <c r="G180" s="38"/>
      <c r="H180" s="38"/>
      <c r="I180" s="41"/>
    </row>
    <row r="181" ht="10.25" customHeight="1" spans="1:9">
      <c r="A181" s="37"/>
      <c r="B181" s="38"/>
      <c r="C181" s="38"/>
      <c r="D181" s="38"/>
      <c r="E181" s="38"/>
      <c r="F181" s="38"/>
      <c r="G181" s="38"/>
      <c r="H181" s="38"/>
      <c r="I181" s="41"/>
    </row>
    <row r="182" ht="14.45" customHeight="1" spans="1:9">
      <c r="A182" s="37"/>
      <c r="B182" s="38"/>
      <c r="C182" s="38"/>
      <c r="D182" s="38"/>
      <c r="E182" s="38"/>
      <c r="F182" s="38"/>
      <c r="G182" s="38"/>
      <c r="H182" s="38"/>
      <c r="I182" s="41"/>
    </row>
    <row r="183" ht="59.05" customHeight="1" spans="1:9">
      <c r="A183" s="37" t="s">
        <v>452</v>
      </c>
      <c r="B183" s="38">
        <v>10</v>
      </c>
      <c r="C183" s="38">
        <v>10</v>
      </c>
      <c r="D183" s="38"/>
      <c r="E183" s="38">
        <v>10</v>
      </c>
      <c r="F183" s="38"/>
      <c r="G183" s="38"/>
      <c r="H183" s="38"/>
      <c r="I183" s="41" t="s">
        <v>453</v>
      </c>
    </row>
    <row r="184" ht="16.85" customHeight="1" spans="1:9">
      <c r="A184" s="37"/>
      <c r="B184" s="38"/>
      <c r="C184" s="38"/>
      <c r="D184" s="38"/>
      <c r="E184" s="38"/>
      <c r="F184" s="38"/>
      <c r="G184" s="38"/>
      <c r="H184" s="38"/>
      <c r="I184" s="41"/>
    </row>
    <row r="185" ht="19.85" customHeight="1" spans="1:9">
      <c r="A185" s="37"/>
      <c r="B185" s="38"/>
      <c r="C185" s="38"/>
      <c r="D185" s="38"/>
      <c r="E185" s="38"/>
      <c r="F185" s="38"/>
      <c r="G185" s="38"/>
      <c r="H185" s="38"/>
      <c r="I185" s="41"/>
    </row>
    <row r="186" ht="10.25" customHeight="1" spans="1:9">
      <c r="A186" s="37"/>
      <c r="B186" s="38"/>
      <c r="C186" s="38"/>
      <c r="D186" s="38"/>
      <c r="E186" s="38"/>
      <c r="F186" s="38"/>
      <c r="G186" s="38"/>
      <c r="H186" s="38"/>
      <c r="I186" s="41"/>
    </row>
    <row r="187" ht="14.45" customHeight="1" spans="1:9">
      <c r="A187" s="37"/>
      <c r="B187" s="38"/>
      <c r="C187" s="38"/>
      <c r="D187" s="38"/>
      <c r="E187" s="38"/>
      <c r="F187" s="38"/>
      <c r="G187" s="38"/>
      <c r="H187" s="38"/>
      <c r="I187" s="41"/>
    </row>
    <row r="188" ht="59.05" customHeight="1" spans="1:9">
      <c r="A188" s="37" t="s">
        <v>454</v>
      </c>
      <c r="B188" s="38">
        <v>10</v>
      </c>
      <c r="C188" s="38">
        <v>10</v>
      </c>
      <c r="D188" s="38"/>
      <c r="E188" s="38">
        <v>10</v>
      </c>
      <c r="F188" s="38"/>
      <c r="G188" s="38"/>
      <c r="H188" s="38"/>
      <c r="I188" s="41" t="s">
        <v>455</v>
      </c>
    </row>
    <row r="189" ht="16.85" customHeight="1" spans="1:9">
      <c r="A189" s="37"/>
      <c r="B189" s="38"/>
      <c r="C189" s="38"/>
      <c r="D189" s="38"/>
      <c r="E189" s="38"/>
      <c r="F189" s="38"/>
      <c r="G189" s="38"/>
      <c r="H189" s="38"/>
      <c r="I189" s="41"/>
    </row>
    <row r="190" ht="19.85" customHeight="1" spans="1:9">
      <c r="A190" s="37"/>
      <c r="B190" s="38"/>
      <c r="C190" s="38"/>
      <c r="D190" s="38"/>
      <c r="E190" s="38"/>
      <c r="F190" s="38"/>
      <c r="G190" s="38"/>
      <c r="H190" s="38"/>
      <c r="I190" s="41"/>
    </row>
    <row r="191" ht="10.25" customHeight="1" spans="1:9">
      <c r="A191" s="37"/>
      <c r="B191" s="38"/>
      <c r="C191" s="38"/>
      <c r="D191" s="38"/>
      <c r="E191" s="38"/>
      <c r="F191" s="38"/>
      <c r="G191" s="38"/>
      <c r="H191" s="38"/>
      <c r="I191" s="41"/>
    </row>
    <row r="192" ht="14.45" customHeight="1" spans="1:9">
      <c r="A192" s="37"/>
      <c r="B192" s="38"/>
      <c r="C192" s="38"/>
      <c r="D192" s="38"/>
      <c r="E192" s="38"/>
      <c r="F192" s="38"/>
      <c r="G192" s="38"/>
      <c r="H192" s="38"/>
      <c r="I192" s="41"/>
    </row>
    <row r="193" ht="59.05" customHeight="1" spans="1:9">
      <c r="A193" s="37" t="s">
        <v>456</v>
      </c>
      <c r="B193" s="38">
        <v>10</v>
      </c>
      <c r="C193" s="38">
        <v>10</v>
      </c>
      <c r="D193" s="38"/>
      <c r="E193" s="38">
        <v>10</v>
      </c>
      <c r="F193" s="38"/>
      <c r="G193" s="38"/>
      <c r="H193" s="38"/>
      <c r="I193" s="41" t="s">
        <v>457</v>
      </c>
    </row>
    <row r="194" ht="16.85" customHeight="1" spans="1:9">
      <c r="A194" s="37"/>
      <c r="B194" s="38"/>
      <c r="C194" s="38"/>
      <c r="D194" s="38"/>
      <c r="E194" s="38"/>
      <c r="F194" s="38"/>
      <c r="G194" s="38"/>
      <c r="H194" s="38"/>
      <c r="I194" s="41"/>
    </row>
    <row r="195" ht="19.85" customHeight="1" spans="1:9">
      <c r="A195" s="37"/>
      <c r="B195" s="38"/>
      <c r="C195" s="38"/>
      <c r="D195" s="38"/>
      <c r="E195" s="38"/>
      <c r="F195" s="38"/>
      <c r="G195" s="38"/>
      <c r="H195" s="38"/>
      <c r="I195" s="41"/>
    </row>
    <row r="196" ht="10.25" customHeight="1" spans="1:9">
      <c r="A196" s="37"/>
      <c r="B196" s="38"/>
      <c r="C196" s="38"/>
      <c r="D196" s="38"/>
      <c r="E196" s="38"/>
      <c r="F196" s="38"/>
      <c r="G196" s="38"/>
      <c r="H196" s="38"/>
      <c r="I196" s="41"/>
    </row>
    <row r="197" ht="14.45" customHeight="1" spans="1:9">
      <c r="A197" s="37"/>
      <c r="B197" s="38"/>
      <c r="C197" s="38"/>
      <c r="D197" s="38"/>
      <c r="E197" s="38"/>
      <c r="F197" s="38"/>
      <c r="G197" s="38"/>
      <c r="H197" s="38"/>
      <c r="I197" s="41"/>
    </row>
    <row r="198" ht="59.05" customHeight="1" spans="1:9">
      <c r="A198" s="37" t="s">
        <v>458</v>
      </c>
      <c r="B198" s="38">
        <v>5</v>
      </c>
      <c r="C198" s="38">
        <v>5</v>
      </c>
      <c r="D198" s="38"/>
      <c r="E198" s="38">
        <v>5</v>
      </c>
      <c r="F198" s="38"/>
      <c r="G198" s="38"/>
      <c r="H198" s="38"/>
      <c r="I198" s="41" t="s">
        <v>459</v>
      </c>
    </row>
    <row r="199" ht="16.85" customHeight="1" spans="1:9">
      <c r="A199" s="37"/>
      <c r="B199" s="38"/>
      <c r="C199" s="38"/>
      <c r="D199" s="38"/>
      <c r="E199" s="38"/>
      <c r="F199" s="38"/>
      <c r="G199" s="38"/>
      <c r="H199" s="38"/>
      <c r="I199" s="41"/>
    </row>
    <row r="200" ht="19.85" customHeight="1" spans="1:9">
      <c r="A200" s="37"/>
      <c r="B200" s="38"/>
      <c r="C200" s="38"/>
      <c r="D200" s="38"/>
      <c r="E200" s="38"/>
      <c r="F200" s="38"/>
      <c r="G200" s="38"/>
      <c r="H200" s="38"/>
      <c r="I200" s="41"/>
    </row>
    <row r="201" ht="10.25" customHeight="1" spans="1:9">
      <c r="A201" s="37"/>
      <c r="B201" s="38"/>
      <c r="C201" s="38"/>
      <c r="D201" s="38"/>
      <c r="E201" s="38"/>
      <c r="F201" s="38"/>
      <c r="G201" s="38"/>
      <c r="H201" s="38"/>
      <c r="I201" s="41"/>
    </row>
    <row r="202" ht="14.45" customHeight="1" spans="1:9">
      <c r="A202" s="37"/>
      <c r="B202" s="38"/>
      <c r="C202" s="38"/>
      <c r="D202" s="38"/>
      <c r="E202" s="38"/>
      <c r="F202" s="38"/>
      <c r="G202" s="38"/>
      <c r="H202" s="38"/>
      <c r="I202" s="41"/>
    </row>
    <row r="203" ht="59.05" customHeight="1" spans="1:9">
      <c r="A203" s="37" t="s">
        <v>460</v>
      </c>
      <c r="B203" s="38">
        <v>32.8</v>
      </c>
      <c r="C203" s="38">
        <v>32.8</v>
      </c>
      <c r="D203" s="38"/>
      <c r="E203" s="38">
        <v>32.8</v>
      </c>
      <c r="F203" s="38"/>
      <c r="G203" s="38"/>
      <c r="H203" s="38"/>
      <c r="I203" s="41" t="s">
        <v>461</v>
      </c>
    </row>
    <row r="204" ht="16.85" customHeight="1" spans="1:9">
      <c r="A204" s="37"/>
      <c r="B204" s="38"/>
      <c r="C204" s="38"/>
      <c r="D204" s="38"/>
      <c r="E204" s="38"/>
      <c r="F204" s="38"/>
      <c r="G204" s="38"/>
      <c r="H204" s="38"/>
      <c r="I204" s="41"/>
    </row>
    <row r="205" ht="19.85" customHeight="1" spans="1:9">
      <c r="A205" s="37"/>
      <c r="B205" s="38"/>
      <c r="C205" s="38"/>
      <c r="D205" s="38"/>
      <c r="E205" s="38"/>
      <c r="F205" s="38"/>
      <c r="G205" s="38"/>
      <c r="H205" s="38"/>
      <c r="I205" s="41"/>
    </row>
    <row r="206" ht="10.25" customHeight="1" spans="1:9">
      <c r="A206" s="37"/>
      <c r="B206" s="38"/>
      <c r="C206" s="38"/>
      <c r="D206" s="38"/>
      <c r="E206" s="38"/>
      <c r="F206" s="38"/>
      <c r="G206" s="38"/>
      <c r="H206" s="38"/>
      <c r="I206" s="41"/>
    </row>
    <row r="207" ht="14.45" customHeight="1" spans="1:9">
      <c r="A207" s="37"/>
      <c r="B207" s="38"/>
      <c r="C207" s="38"/>
      <c r="D207" s="38"/>
      <c r="E207" s="38"/>
      <c r="F207" s="38"/>
      <c r="G207" s="38"/>
      <c r="H207" s="38"/>
      <c r="I207" s="41"/>
    </row>
    <row r="208" ht="59.05" customHeight="1" spans="1:9">
      <c r="A208" s="37" t="s">
        <v>462</v>
      </c>
      <c r="B208" s="38">
        <v>25</v>
      </c>
      <c r="C208" s="38">
        <v>25</v>
      </c>
      <c r="D208" s="38"/>
      <c r="E208" s="38">
        <v>25</v>
      </c>
      <c r="F208" s="38"/>
      <c r="G208" s="38"/>
      <c r="H208" s="38"/>
      <c r="I208" s="41" t="s">
        <v>463</v>
      </c>
    </row>
    <row r="209" ht="16.85" customHeight="1" spans="1:9">
      <c r="A209" s="37"/>
      <c r="B209" s="38"/>
      <c r="C209" s="38"/>
      <c r="D209" s="38"/>
      <c r="E209" s="38"/>
      <c r="F209" s="38"/>
      <c r="G209" s="38"/>
      <c r="H209" s="38"/>
      <c r="I209" s="41"/>
    </row>
    <row r="210" ht="19.85" customHeight="1" spans="1:9">
      <c r="A210" s="37"/>
      <c r="B210" s="38"/>
      <c r="C210" s="38"/>
      <c r="D210" s="38"/>
      <c r="E210" s="38"/>
      <c r="F210" s="38"/>
      <c r="G210" s="38"/>
      <c r="H210" s="38"/>
      <c r="I210" s="41"/>
    </row>
    <row r="211" ht="10.25" customHeight="1" spans="1:9">
      <c r="A211" s="37"/>
      <c r="B211" s="38"/>
      <c r="C211" s="38"/>
      <c r="D211" s="38"/>
      <c r="E211" s="38"/>
      <c r="F211" s="38"/>
      <c r="G211" s="38"/>
      <c r="H211" s="38"/>
      <c r="I211" s="41"/>
    </row>
    <row r="212" ht="14.45" customHeight="1" spans="1:9">
      <c r="A212" s="37"/>
      <c r="B212" s="38"/>
      <c r="C212" s="38"/>
      <c r="D212" s="38"/>
      <c r="E212" s="38"/>
      <c r="F212" s="38"/>
      <c r="G212" s="38"/>
      <c r="H212" s="38"/>
      <c r="I212" s="41"/>
    </row>
    <row r="213" ht="59.05" customHeight="1" spans="1:9">
      <c r="A213" s="37" t="s">
        <v>464</v>
      </c>
      <c r="B213" s="38">
        <v>2.94268</v>
      </c>
      <c r="C213" s="38">
        <v>2.94268</v>
      </c>
      <c r="D213" s="38"/>
      <c r="E213" s="38">
        <v>2.94268</v>
      </c>
      <c r="F213" s="38"/>
      <c r="G213" s="38"/>
      <c r="H213" s="38"/>
      <c r="I213" s="41" t="s">
        <v>465</v>
      </c>
    </row>
    <row r="214" ht="16.85" customHeight="1" spans="1:9">
      <c r="A214" s="37"/>
      <c r="B214" s="38"/>
      <c r="C214" s="38"/>
      <c r="D214" s="38"/>
      <c r="E214" s="38"/>
      <c r="F214" s="38"/>
      <c r="G214" s="38"/>
      <c r="H214" s="38"/>
      <c r="I214" s="41"/>
    </row>
    <row r="215" ht="19.85" customHeight="1" spans="1:9">
      <c r="A215" s="37"/>
      <c r="B215" s="38"/>
      <c r="C215" s="38"/>
      <c r="D215" s="38"/>
      <c r="E215" s="38"/>
      <c r="F215" s="38"/>
      <c r="G215" s="38"/>
      <c r="H215" s="38"/>
      <c r="I215" s="41"/>
    </row>
    <row r="216" ht="10.25" customHeight="1" spans="1:9">
      <c r="A216" s="37"/>
      <c r="B216" s="38"/>
      <c r="C216" s="38"/>
      <c r="D216" s="38"/>
      <c r="E216" s="38"/>
      <c r="F216" s="38"/>
      <c r="G216" s="38"/>
      <c r="H216" s="38"/>
      <c r="I216" s="41"/>
    </row>
    <row r="217" ht="14.45" customHeight="1" spans="1:9">
      <c r="A217" s="37"/>
      <c r="B217" s="38"/>
      <c r="C217" s="38"/>
      <c r="D217" s="38"/>
      <c r="E217" s="38"/>
      <c r="F217" s="38"/>
      <c r="G217" s="38"/>
      <c r="H217" s="38"/>
      <c r="I217" s="41"/>
    </row>
    <row r="218" ht="59.05" customHeight="1" spans="1:9">
      <c r="A218" s="37" t="s">
        <v>466</v>
      </c>
      <c r="B218" s="38">
        <v>11.25385</v>
      </c>
      <c r="C218" s="38">
        <v>11.25385</v>
      </c>
      <c r="D218" s="38"/>
      <c r="E218" s="38">
        <v>11.25385</v>
      </c>
      <c r="F218" s="38"/>
      <c r="G218" s="38"/>
      <c r="H218" s="38"/>
      <c r="I218" s="41" t="s">
        <v>467</v>
      </c>
    </row>
    <row r="219" ht="16.85" customHeight="1" spans="1:9">
      <c r="A219" s="37"/>
      <c r="B219" s="38"/>
      <c r="C219" s="38"/>
      <c r="D219" s="38"/>
      <c r="E219" s="38"/>
      <c r="F219" s="38"/>
      <c r="G219" s="38"/>
      <c r="H219" s="38"/>
      <c r="I219" s="41"/>
    </row>
    <row r="220" ht="19.85" customHeight="1" spans="1:9">
      <c r="A220" s="37"/>
      <c r="B220" s="38"/>
      <c r="C220" s="38"/>
      <c r="D220" s="38"/>
      <c r="E220" s="38"/>
      <c r="F220" s="38"/>
      <c r="G220" s="38"/>
      <c r="H220" s="38"/>
      <c r="I220" s="41"/>
    </row>
    <row r="221" ht="10.25" customHeight="1" spans="1:9">
      <c r="A221" s="37"/>
      <c r="B221" s="38"/>
      <c r="C221" s="38"/>
      <c r="D221" s="38"/>
      <c r="E221" s="38"/>
      <c r="F221" s="38"/>
      <c r="G221" s="38"/>
      <c r="H221" s="38"/>
      <c r="I221" s="41"/>
    </row>
    <row r="222" ht="14.45" customHeight="1" spans="1:9">
      <c r="A222" s="37"/>
      <c r="B222" s="38"/>
      <c r="C222" s="38"/>
      <c r="D222" s="38"/>
      <c r="E222" s="38"/>
      <c r="F222" s="38"/>
      <c r="G222" s="38"/>
      <c r="H222" s="38"/>
      <c r="I222" s="41"/>
    </row>
    <row r="223" ht="59.05" customHeight="1" spans="1:9">
      <c r="A223" s="37" t="s">
        <v>468</v>
      </c>
      <c r="B223" s="38">
        <v>302</v>
      </c>
      <c r="C223" s="38">
        <v>302</v>
      </c>
      <c r="D223" s="38">
        <v>302</v>
      </c>
      <c r="E223" s="38"/>
      <c r="F223" s="38"/>
      <c r="G223" s="38"/>
      <c r="H223" s="38"/>
      <c r="I223" s="41" t="s">
        <v>469</v>
      </c>
    </row>
    <row r="224" ht="16.85" customHeight="1" spans="1:9">
      <c r="A224" s="37"/>
      <c r="B224" s="38"/>
      <c r="C224" s="38"/>
      <c r="D224" s="38"/>
      <c r="E224" s="38"/>
      <c r="F224" s="38"/>
      <c r="G224" s="38"/>
      <c r="H224" s="38"/>
      <c r="I224" s="41"/>
    </row>
    <row r="225" ht="19.85" customHeight="1" spans="1:9">
      <c r="A225" s="37"/>
      <c r="B225" s="38"/>
      <c r="C225" s="38"/>
      <c r="D225" s="38"/>
      <c r="E225" s="38"/>
      <c r="F225" s="38"/>
      <c r="G225" s="38"/>
      <c r="H225" s="38"/>
      <c r="I225" s="41"/>
    </row>
    <row r="226" ht="10.25" customHeight="1" spans="1:9">
      <c r="A226" s="37"/>
      <c r="B226" s="38"/>
      <c r="C226" s="38"/>
      <c r="D226" s="38"/>
      <c r="E226" s="38"/>
      <c r="F226" s="38"/>
      <c r="G226" s="38"/>
      <c r="H226" s="38"/>
      <c r="I226" s="41"/>
    </row>
    <row r="227" ht="14.45" customHeight="1" spans="1:9">
      <c r="A227" s="37"/>
      <c r="B227" s="38"/>
      <c r="C227" s="38"/>
      <c r="D227" s="38"/>
      <c r="E227" s="38"/>
      <c r="F227" s="38"/>
      <c r="G227" s="38"/>
      <c r="H227" s="38"/>
      <c r="I227" s="41"/>
    </row>
    <row r="228" ht="59.05" customHeight="1" spans="1:9">
      <c r="A228" s="37" t="s">
        <v>470</v>
      </c>
      <c r="B228" s="38">
        <v>13</v>
      </c>
      <c r="C228" s="38">
        <v>13</v>
      </c>
      <c r="D228" s="38">
        <v>13</v>
      </c>
      <c r="E228" s="38"/>
      <c r="F228" s="38"/>
      <c r="G228" s="38"/>
      <c r="H228" s="38"/>
      <c r="I228" s="41" t="s">
        <v>471</v>
      </c>
    </row>
    <row r="229" ht="16.85" customHeight="1" spans="1:9">
      <c r="A229" s="37"/>
      <c r="B229" s="38"/>
      <c r="C229" s="38"/>
      <c r="D229" s="38"/>
      <c r="E229" s="38"/>
      <c r="F229" s="38"/>
      <c r="G229" s="38"/>
      <c r="H229" s="38"/>
      <c r="I229" s="41"/>
    </row>
    <row r="230" ht="19.85" customHeight="1" spans="1:9">
      <c r="A230" s="37"/>
      <c r="B230" s="38"/>
      <c r="C230" s="38"/>
      <c r="D230" s="38"/>
      <c r="E230" s="38"/>
      <c r="F230" s="38"/>
      <c r="G230" s="38"/>
      <c r="H230" s="38"/>
      <c r="I230" s="41"/>
    </row>
    <row r="231" ht="10.25" customHeight="1" spans="1:9">
      <c r="A231" s="37"/>
      <c r="B231" s="38"/>
      <c r="C231" s="38"/>
      <c r="D231" s="38"/>
      <c r="E231" s="38"/>
      <c r="F231" s="38"/>
      <c r="G231" s="38"/>
      <c r="H231" s="38"/>
      <c r="I231" s="41"/>
    </row>
    <row r="232" ht="14.45" customHeight="1" spans="1:9">
      <c r="A232" s="37"/>
      <c r="B232" s="38"/>
      <c r="C232" s="38"/>
      <c r="D232" s="38"/>
      <c r="E232" s="38"/>
      <c r="F232" s="38"/>
      <c r="G232" s="38"/>
      <c r="H232" s="38"/>
      <c r="I232" s="41"/>
    </row>
    <row r="233" ht="59.05" customHeight="1" spans="1:9">
      <c r="A233" s="37" t="s">
        <v>472</v>
      </c>
      <c r="B233" s="38">
        <v>10.751627</v>
      </c>
      <c r="C233" s="38">
        <v>10.751627</v>
      </c>
      <c r="D233" s="38">
        <v>10.751627</v>
      </c>
      <c r="E233" s="38"/>
      <c r="F233" s="38"/>
      <c r="G233" s="38"/>
      <c r="H233" s="38"/>
      <c r="I233" s="41" t="s">
        <v>473</v>
      </c>
    </row>
    <row r="234" ht="16.85" customHeight="1" spans="1:9">
      <c r="A234" s="37"/>
      <c r="B234" s="38"/>
      <c r="C234" s="38"/>
      <c r="D234" s="38"/>
      <c r="E234" s="38"/>
      <c r="F234" s="38"/>
      <c r="G234" s="38"/>
      <c r="H234" s="38"/>
      <c r="I234" s="41"/>
    </row>
    <row r="235" ht="19.85" customHeight="1" spans="1:9">
      <c r="A235" s="37"/>
      <c r="B235" s="38"/>
      <c r="C235" s="38"/>
      <c r="D235" s="38"/>
      <c r="E235" s="38"/>
      <c r="F235" s="38"/>
      <c r="G235" s="38"/>
      <c r="H235" s="38"/>
      <c r="I235" s="41"/>
    </row>
    <row r="236" ht="10.25" customHeight="1" spans="1:9">
      <c r="A236" s="37"/>
      <c r="B236" s="38"/>
      <c r="C236" s="38"/>
      <c r="D236" s="38"/>
      <c r="E236" s="38"/>
      <c r="F236" s="38"/>
      <c r="G236" s="38"/>
      <c r="H236" s="38"/>
      <c r="I236" s="41"/>
    </row>
    <row r="237" ht="14.45" customHeight="1" spans="1:9">
      <c r="A237" s="37"/>
      <c r="B237" s="38"/>
      <c r="C237" s="38"/>
      <c r="D237" s="38"/>
      <c r="E237" s="38"/>
      <c r="F237" s="38"/>
      <c r="G237" s="38"/>
      <c r="H237" s="38"/>
      <c r="I237" s="41"/>
    </row>
    <row r="238" ht="59.05" customHeight="1" spans="1:9">
      <c r="A238" s="37" t="s">
        <v>474</v>
      </c>
      <c r="B238" s="38">
        <v>472.31</v>
      </c>
      <c r="C238" s="38">
        <v>472.31</v>
      </c>
      <c r="D238" s="38"/>
      <c r="E238" s="38">
        <v>472.31</v>
      </c>
      <c r="F238" s="38"/>
      <c r="G238" s="38"/>
      <c r="H238" s="38"/>
      <c r="I238" s="41" t="s">
        <v>475</v>
      </c>
    </row>
    <row r="239" ht="16.85" customHeight="1" spans="1:9">
      <c r="A239" s="37"/>
      <c r="B239" s="38"/>
      <c r="C239" s="38"/>
      <c r="D239" s="38"/>
      <c r="E239" s="38"/>
      <c r="F239" s="38"/>
      <c r="G239" s="38"/>
      <c r="H239" s="38"/>
      <c r="I239" s="41"/>
    </row>
    <row r="240" ht="19.85" customHeight="1" spans="1:9">
      <c r="A240" s="37"/>
      <c r="B240" s="38"/>
      <c r="C240" s="38"/>
      <c r="D240" s="38"/>
      <c r="E240" s="38"/>
      <c r="F240" s="38"/>
      <c r="G240" s="38"/>
      <c r="H240" s="38"/>
      <c r="I240" s="41"/>
    </row>
    <row r="241" ht="10.25" customHeight="1" spans="1:9">
      <c r="A241" s="37"/>
      <c r="B241" s="38"/>
      <c r="C241" s="38"/>
      <c r="D241" s="38"/>
      <c r="E241" s="38"/>
      <c r="F241" s="38"/>
      <c r="G241" s="38"/>
      <c r="H241" s="38"/>
      <c r="I241" s="41"/>
    </row>
    <row r="242" ht="14.45" customHeight="1" spans="1:9">
      <c r="A242" s="37"/>
      <c r="B242" s="38"/>
      <c r="C242" s="38"/>
      <c r="D242" s="38"/>
      <c r="E242" s="38"/>
      <c r="F242" s="38"/>
      <c r="G242" s="38"/>
      <c r="H242" s="38"/>
      <c r="I242" s="41"/>
    </row>
    <row r="243" ht="59.05" customHeight="1" spans="1:9">
      <c r="A243" s="37" t="s">
        <v>476</v>
      </c>
      <c r="B243" s="38">
        <v>219.6</v>
      </c>
      <c r="C243" s="38">
        <v>219.6</v>
      </c>
      <c r="D243" s="38"/>
      <c r="E243" s="38">
        <v>219.6</v>
      </c>
      <c r="F243" s="38"/>
      <c r="G243" s="38"/>
      <c r="H243" s="38"/>
      <c r="I243" s="41" t="s">
        <v>477</v>
      </c>
    </row>
    <row r="244" ht="16.85" customHeight="1" spans="1:9">
      <c r="A244" s="37"/>
      <c r="B244" s="38"/>
      <c r="C244" s="38"/>
      <c r="D244" s="38"/>
      <c r="E244" s="38"/>
      <c r="F244" s="38"/>
      <c r="G244" s="38"/>
      <c r="H244" s="38"/>
      <c r="I244" s="41"/>
    </row>
    <row r="245" ht="19.85" customHeight="1" spans="1:9">
      <c r="A245" s="37"/>
      <c r="B245" s="38"/>
      <c r="C245" s="38"/>
      <c r="D245" s="38"/>
      <c r="E245" s="38"/>
      <c r="F245" s="38"/>
      <c r="G245" s="38"/>
      <c r="H245" s="38"/>
      <c r="I245" s="41"/>
    </row>
    <row r="246" ht="10.25" customHeight="1" spans="1:9">
      <c r="A246" s="37"/>
      <c r="B246" s="38"/>
      <c r="C246" s="38"/>
      <c r="D246" s="38"/>
      <c r="E246" s="38"/>
      <c r="F246" s="38"/>
      <c r="G246" s="38"/>
      <c r="H246" s="38"/>
      <c r="I246" s="41"/>
    </row>
    <row r="247" ht="14.45" customHeight="1" spans="1:9">
      <c r="A247" s="37"/>
      <c r="B247" s="38"/>
      <c r="C247" s="38"/>
      <c r="D247" s="38"/>
      <c r="E247" s="38"/>
      <c r="F247" s="38"/>
      <c r="G247" s="38"/>
      <c r="H247" s="38"/>
      <c r="I247" s="41"/>
    </row>
    <row r="248" ht="59.05" customHeight="1" spans="1:9">
      <c r="A248" s="37" t="s">
        <v>478</v>
      </c>
      <c r="B248" s="38">
        <v>2911.75</v>
      </c>
      <c r="C248" s="38">
        <v>2911.75</v>
      </c>
      <c r="D248" s="38">
        <v>2911.75</v>
      </c>
      <c r="E248" s="38"/>
      <c r="F248" s="38"/>
      <c r="G248" s="38"/>
      <c r="H248" s="38"/>
      <c r="I248" s="41" t="s">
        <v>479</v>
      </c>
    </row>
    <row r="249" ht="16.85" customHeight="1" spans="1:9">
      <c r="A249" s="37"/>
      <c r="B249" s="38"/>
      <c r="C249" s="38"/>
      <c r="D249" s="38"/>
      <c r="E249" s="38"/>
      <c r="F249" s="38"/>
      <c r="G249" s="38"/>
      <c r="H249" s="38"/>
      <c r="I249" s="41"/>
    </row>
    <row r="250" ht="19.85" customHeight="1" spans="1:9">
      <c r="A250" s="37"/>
      <c r="B250" s="38"/>
      <c r="C250" s="38"/>
      <c r="D250" s="38"/>
      <c r="E250" s="38"/>
      <c r="F250" s="38"/>
      <c r="G250" s="38"/>
      <c r="H250" s="38"/>
      <c r="I250" s="41"/>
    </row>
    <row r="251" ht="10.25" customHeight="1" spans="1:9">
      <c r="A251" s="37"/>
      <c r="B251" s="38"/>
      <c r="C251" s="38"/>
      <c r="D251" s="38"/>
      <c r="E251" s="38"/>
      <c r="F251" s="38"/>
      <c r="G251" s="38"/>
      <c r="H251" s="38"/>
      <c r="I251" s="41"/>
    </row>
    <row r="252" ht="14.45" customHeight="1" spans="1:9">
      <c r="A252" s="37"/>
      <c r="B252" s="38"/>
      <c r="C252" s="38"/>
      <c r="D252" s="38"/>
      <c r="E252" s="38"/>
      <c r="F252" s="38"/>
      <c r="G252" s="38"/>
      <c r="H252" s="38"/>
      <c r="I252" s="41"/>
    </row>
    <row r="253" ht="59.05" customHeight="1" spans="1:9">
      <c r="A253" s="37" t="s">
        <v>480</v>
      </c>
      <c r="B253" s="38">
        <v>20</v>
      </c>
      <c r="C253" s="38">
        <v>20</v>
      </c>
      <c r="D253" s="38">
        <v>20</v>
      </c>
      <c r="E253" s="38"/>
      <c r="F253" s="38"/>
      <c r="G253" s="38"/>
      <c r="H253" s="38"/>
      <c r="I253" s="41" t="s">
        <v>481</v>
      </c>
    </row>
    <row r="254" ht="16.85" customHeight="1" spans="1:9">
      <c r="A254" s="37"/>
      <c r="B254" s="38"/>
      <c r="C254" s="38"/>
      <c r="D254" s="38"/>
      <c r="E254" s="38"/>
      <c r="F254" s="38"/>
      <c r="G254" s="38"/>
      <c r="H254" s="38"/>
      <c r="I254" s="41"/>
    </row>
    <row r="255" ht="19.85" customHeight="1" spans="1:9">
      <c r="A255" s="37"/>
      <c r="B255" s="38"/>
      <c r="C255" s="38"/>
      <c r="D255" s="38"/>
      <c r="E255" s="38"/>
      <c r="F255" s="38"/>
      <c r="G255" s="38"/>
      <c r="H255" s="38"/>
      <c r="I255" s="41"/>
    </row>
    <row r="256" ht="10.25" customHeight="1" spans="1:9">
      <c r="A256" s="37"/>
      <c r="B256" s="38"/>
      <c r="C256" s="38"/>
      <c r="D256" s="38"/>
      <c r="E256" s="38"/>
      <c r="F256" s="38"/>
      <c r="G256" s="38"/>
      <c r="H256" s="38"/>
      <c r="I256" s="41"/>
    </row>
    <row r="257" ht="14.45" customHeight="1" spans="1:9">
      <c r="A257" s="37"/>
      <c r="B257" s="38"/>
      <c r="C257" s="38"/>
      <c r="D257" s="38"/>
      <c r="E257" s="38"/>
      <c r="F257" s="38"/>
      <c r="G257" s="38"/>
      <c r="H257" s="38"/>
      <c r="I257" s="41"/>
    </row>
    <row r="258" ht="59.05" customHeight="1" spans="1:9">
      <c r="A258" s="37" t="s">
        <v>482</v>
      </c>
      <c r="B258" s="38">
        <v>35</v>
      </c>
      <c r="C258" s="38">
        <v>35</v>
      </c>
      <c r="D258" s="38">
        <v>35</v>
      </c>
      <c r="E258" s="38"/>
      <c r="F258" s="38"/>
      <c r="G258" s="38"/>
      <c r="H258" s="38"/>
      <c r="I258" s="41" t="s">
        <v>483</v>
      </c>
    </row>
    <row r="259" ht="16.85" customHeight="1" spans="1:9">
      <c r="A259" s="37"/>
      <c r="B259" s="38"/>
      <c r="C259" s="38"/>
      <c r="D259" s="38"/>
      <c r="E259" s="38"/>
      <c r="F259" s="38"/>
      <c r="G259" s="38"/>
      <c r="H259" s="38"/>
      <c r="I259" s="41"/>
    </row>
    <row r="260" ht="19.85" customHeight="1" spans="1:9">
      <c r="A260" s="37"/>
      <c r="B260" s="38"/>
      <c r="C260" s="38"/>
      <c r="D260" s="38"/>
      <c r="E260" s="38"/>
      <c r="F260" s="38"/>
      <c r="G260" s="38"/>
      <c r="H260" s="38"/>
      <c r="I260" s="41"/>
    </row>
    <row r="261" ht="10.25" customHeight="1" spans="1:9">
      <c r="A261" s="37"/>
      <c r="B261" s="38"/>
      <c r="C261" s="38"/>
      <c r="D261" s="38"/>
      <c r="E261" s="38"/>
      <c r="F261" s="38"/>
      <c r="G261" s="38"/>
      <c r="H261" s="38"/>
      <c r="I261" s="41"/>
    </row>
    <row r="262" ht="14.45" customHeight="1" spans="1:9">
      <c r="A262" s="37"/>
      <c r="B262" s="38"/>
      <c r="C262" s="38"/>
      <c r="D262" s="38"/>
      <c r="E262" s="38"/>
      <c r="F262" s="38"/>
      <c r="G262" s="38"/>
      <c r="H262" s="38"/>
      <c r="I262" s="41"/>
    </row>
    <row r="263" ht="59.05" customHeight="1" spans="1:9">
      <c r="A263" s="37" t="s">
        <v>484</v>
      </c>
      <c r="B263" s="38">
        <v>3.6225</v>
      </c>
      <c r="C263" s="38">
        <v>3.6225</v>
      </c>
      <c r="D263" s="38">
        <v>3.6225</v>
      </c>
      <c r="E263" s="38"/>
      <c r="F263" s="38"/>
      <c r="G263" s="38"/>
      <c r="H263" s="38"/>
      <c r="I263" s="41" t="s">
        <v>485</v>
      </c>
    </row>
    <row r="264" ht="16.85" customHeight="1" spans="1:9">
      <c r="A264" s="37"/>
      <c r="B264" s="38"/>
      <c r="C264" s="38"/>
      <c r="D264" s="38"/>
      <c r="E264" s="38"/>
      <c r="F264" s="38"/>
      <c r="G264" s="38"/>
      <c r="H264" s="38"/>
      <c r="I264" s="41"/>
    </row>
    <row r="265" ht="19.85" customHeight="1" spans="1:9">
      <c r="A265" s="37"/>
      <c r="B265" s="38"/>
      <c r="C265" s="38"/>
      <c r="D265" s="38"/>
      <c r="E265" s="38"/>
      <c r="F265" s="38"/>
      <c r="G265" s="38"/>
      <c r="H265" s="38"/>
      <c r="I265" s="41"/>
    </row>
    <row r="266" ht="10.25" customHeight="1" spans="1:9">
      <c r="A266" s="37"/>
      <c r="B266" s="38"/>
      <c r="C266" s="38"/>
      <c r="D266" s="38"/>
      <c r="E266" s="38"/>
      <c r="F266" s="38"/>
      <c r="G266" s="38"/>
      <c r="H266" s="38"/>
      <c r="I266" s="41"/>
    </row>
    <row r="267" ht="14.45" customHeight="1" spans="1:9">
      <c r="A267" s="37"/>
      <c r="B267" s="38"/>
      <c r="C267" s="38"/>
      <c r="D267" s="38"/>
      <c r="E267" s="38"/>
      <c r="F267" s="38"/>
      <c r="G267" s="38"/>
      <c r="H267" s="38"/>
      <c r="I267" s="41"/>
    </row>
    <row r="268" ht="59.05" customHeight="1" spans="1:9">
      <c r="A268" s="37" t="s">
        <v>486</v>
      </c>
      <c r="B268" s="38">
        <v>45</v>
      </c>
      <c r="C268" s="38">
        <v>45</v>
      </c>
      <c r="D268" s="38"/>
      <c r="E268" s="38">
        <v>45</v>
      </c>
      <c r="F268" s="38"/>
      <c r="G268" s="38"/>
      <c r="H268" s="38"/>
      <c r="I268" s="41" t="s">
        <v>487</v>
      </c>
    </row>
    <row r="269" ht="16.85" customHeight="1" spans="1:9">
      <c r="A269" s="37"/>
      <c r="B269" s="38"/>
      <c r="C269" s="38"/>
      <c r="D269" s="38"/>
      <c r="E269" s="38"/>
      <c r="F269" s="38"/>
      <c r="G269" s="38"/>
      <c r="H269" s="38"/>
      <c r="I269" s="41"/>
    </row>
    <row r="270" ht="19.85" customHeight="1" spans="1:9">
      <c r="A270" s="37"/>
      <c r="B270" s="38"/>
      <c r="C270" s="38"/>
      <c r="D270" s="38"/>
      <c r="E270" s="38"/>
      <c r="F270" s="38"/>
      <c r="G270" s="38"/>
      <c r="H270" s="38"/>
      <c r="I270" s="41"/>
    </row>
    <row r="271" ht="10.25" customHeight="1" spans="1:9">
      <c r="A271" s="37"/>
      <c r="B271" s="38"/>
      <c r="C271" s="38"/>
      <c r="D271" s="38"/>
      <c r="E271" s="38"/>
      <c r="F271" s="38"/>
      <c r="G271" s="38"/>
      <c r="H271" s="38"/>
      <c r="I271" s="41"/>
    </row>
    <row r="272" ht="14.45" customHeight="1" spans="1:9">
      <c r="A272" s="37"/>
      <c r="B272" s="38"/>
      <c r="C272" s="38"/>
      <c r="D272" s="38"/>
      <c r="E272" s="38"/>
      <c r="F272" s="38"/>
      <c r="G272" s="38"/>
      <c r="H272" s="38"/>
      <c r="I272" s="41"/>
    </row>
    <row r="273" ht="59.05" customHeight="1" spans="1:9">
      <c r="A273" s="37" t="s">
        <v>488</v>
      </c>
      <c r="B273" s="38">
        <v>5.266004</v>
      </c>
      <c r="C273" s="38">
        <v>5.266004</v>
      </c>
      <c r="D273" s="38"/>
      <c r="E273" s="38">
        <v>5.266004</v>
      </c>
      <c r="F273" s="38"/>
      <c r="G273" s="38"/>
      <c r="H273" s="38"/>
      <c r="I273" s="41" t="s">
        <v>489</v>
      </c>
    </row>
    <row r="274" ht="16.85" customHeight="1" spans="1:9">
      <c r="A274" s="37"/>
      <c r="B274" s="38"/>
      <c r="C274" s="38"/>
      <c r="D274" s="38"/>
      <c r="E274" s="38"/>
      <c r="F274" s="38"/>
      <c r="G274" s="38"/>
      <c r="H274" s="38"/>
      <c r="I274" s="41"/>
    </row>
    <row r="275" ht="19.85" customHeight="1" spans="1:9">
      <c r="A275" s="37"/>
      <c r="B275" s="38"/>
      <c r="C275" s="38"/>
      <c r="D275" s="38"/>
      <c r="E275" s="38"/>
      <c r="F275" s="38"/>
      <c r="G275" s="38"/>
      <c r="H275" s="38"/>
      <c r="I275" s="41"/>
    </row>
    <row r="276" ht="10.25" customHeight="1" spans="1:9">
      <c r="A276" s="37"/>
      <c r="B276" s="38"/>
      <c r="C276" s="38"/>
      <c r="D276" s="38"/>
      <c r="E276" s="38"/>
      <c r="F276" s="38"/>
      <c r="G276" s="38"/>
      <c r="H276" s="38"/>
      <c r="I276" s="41"/>
    </row>
    <row r="277" ht="14.45" customHeight="1" spans="1:9">
      <c r="A277" s="37"/>
      <c r="B277" s="38"/>
      <c r="C277" s="38"/>
      <c r="D277" s="38"/>
      <c r="E277" s="38"/>
      <c r="F277" s="38"/>
      <c r="G277" s="38"/>
      <c r="H277" s="38"/>
      <c r="I277" s="41"/>
    </row>
    <row r="278" ht="59.05" customHeight="1" spans="1:9">
      <c r="A278" s="37" t="s">
        <v>490</v>
      </c>
      <c r="B278" s="38">
        <v>0.9</v>
      </c>
      <c r="C278" s="38">
        <v>0.9</v>
      </c>
      <c r="D278" s="38"/>
      <c r="E278" s="38">
        <v>0.9</v>
      </c>
      <c r="F278" s="38"/>
      <c r="G278" s="38"/>
      <c r="H278" s="38"/>
      <c r="I278" s="41" t="s">
        <v>491</v>
      </c>
    </row>
    <row r="279" ht="16.85" customHeight="1" spans="1:9">
      <c r="A279" s="37"/>
      <c r="B279" s="38"/>
      <c r="C279" s="38"/>
      <c r="D279" s="38"/>
      <c r="E279" s="38"/>
      <c r="F279" s="38"/>
      <c r="G279" s="38"/>
      <c r="H279" s="38"/>
      <c r="I279" s="41"/>
    </row>
    <row r="280" ht="19.85" customHeight="1" spans="1:9">
      <c r="A280" s="37"/>
      <c r="B280" s="38"/>
      <c r="C280" s="38"/>
      <c r="D280" s="38"/>
      <c r="E280" s="38"/>
      <c r="F280" s="38"/>
      <c r="G280" s="38"/>
      <c r="H280" s="38"/>
      <c r="I280" s="41"/>
    </row>
    <row r="281" ht="10.25" customHeight="1" spans="1:9">
      <c r="A281" s="37"/>
      <c r="B281" s="38"/>
      <c r="C281" s="38"/>
      <c r="D281" s="38"/>
      <c r="E281" s="38"/>
      <c r="F281" s="38"/>
      <c r="G281" s="38"/>
      <c r="H281" s="38"/>
      <c r="I281" s="41"/>
    </row>
    <row r="282" ht="14.45" customHeight="1" spans="1:9">
      <c r="A282" s="37"/>
      <c r="B282" s="38"/>
      <c r="C282" s="38"/>
      <c r="D282" s="38"/>
      <c r="E282" s="38"/>
      <c r="F282" s="38"/>
      <c r="G282" s="38"/>
      <c r="H282" s="38"/>
      <c r="I282" s="41"/>
    </row>
    <row r="283" ht="62.9" customHeight="1" spans="1:9">
      <c r="A283" s="37" t="s">
        <v>492</v>
      </c>
      <c r="B283" s="38">
        <v>13</v>
      </c>
      <c r="C283" s="38">
        <v>13</v>
      </c>
      <c r="D283" s="38">
        <v>13</v>
      </c>
      <c r="E283" s="38"/>
      <c r="F283" s="38"/>
      <c r="G283" s="38"/>
      <c r="H283" s="38"/>
      <c r="I283" s="41" t="s">
        <v>493</v>
      </c>
    </row>
    <row r="284" ht="20.7" customHeight="1" spans="1:9">
      <c r="A284" s="37"/>
      <c r="B284" s="38"/>
      <c r="C284" s="38"/>
      <c r="D284" s="38"/>
      <c r="E284" s="38"/>
      <c r="F284" s="38"/>
      <c r="G284" s="38"/>
      <c r="H284" s="38"/>
      <c r="I284" s="41"/>
    </row>
    <row r="285" ht="23.7" customHeight="1" spans="1:9">
      <c r="A285" s="37"/>
      <c r="B285" s="38"/>
      <c r="C285" s="38"/>
      <c r="D285" s="38"/>
      <c r="E285" s="38"/>
      <c r="F285" s="38"/>
      <c r="G285" s="38"/>
      <c r="H285" s="38"/>
      <c r="I285" s="41"/>
    </row>
    <row r="286" ht="14.05" customHeight="1" spans="1:9">
      <c r="A286" s="37"/>
      <c r="B286" s="38"/>
      <c r="C286" s="38"/>
      <c r="D286" s="38"/>
      <c r="E286" s="38"/>
      <c r="F286" s="38"/>
      <c r="G286" s="38"/>
      <c r="H286" s="38"/>
      <c r="I286" s="41"/>
    </row>
    <row r="287" ht="18.25" customHeight="1" spans="1:9">
      <c r="A287" s="37"/>
      <c r="B287" s="38"/>
      <c r="C287" s="38"/>
      <c r="D287" s="38"/>
      <c r="E287" s="38"/>
      <c r="F287" s="38"/>
      <c r="G287" s="38"/>
      <c r="H287" s="38"/>
      <c r="I287" s="41"/>
    </row>
    <row r="288" ht="59.05" customHeight="1" spans="1:9">
      <c r="A288" s="37" t="s">
        <v>494</v>
      </c>
      <c r="B288" s="38">
        <v>10</v>
      </c>
      <c r="C288" s="38">
        <v>10</v>
      </c>
      <c r="D288" s="38"/>
      <c r="E288" s="38">
        <v>10</v>
      </c>
      <c r="F288" s="38"/>
      <c r="G288" s="38"/>
      <c r="H288" s="38"/>
      <c r="I288" s="41" t="s">
        <v>495</v>
      </c>
    </row>
    <row r="289" ht="16.85" customHeight="1" spans="1:9">
      <c r="A289" s="37"/>
      <c r="B289" s="38"/>
      <c r="C289" s="38"/>
      <c r="D289" s="38"/>
      <c r="E289" s="38"/>
      <c r="F289" s="38"/>
      <c r="G289" s="38"/>
      <c r="H289" s="38"/>
      <c r="I289" s="41"/>
    </row>
    <row r="290" ht="19.85" customHeight="1" spans="1:9">
      <c r="A290" s="37"/>
      <c r="B290" s="38"/>
      <c r="C290" s="38"/>
      <c r="D290" s="38"/>
      <c r="E290" s="38"/>
      <c r="F290" s="38"/>
      <c r="G290" s="38"/>
      <c r="H290" s="38"/>
      <c r="I290" s="41"/>
    </row>
    <row r="291" ht="10.25" customHeight="1" spans="1:9">
      <c r="A291" s="37"/>
      <c r="B291" s="38"/>
      <c r="C291" s="38"/>
      <c r="D291" s="38"/>
      <c r="E291" s="38"/>
      <c r="F291" s="38"/>
      <c r="G291" s="38"/>
      <c r="H291" s="38"/>
      <c r="I291" s="41"/>
    </row>
    <row r="292" ht="14.45" customHeight="1" spans="1:9">
      <c r="A292" s="37"/>
      <c r="B292" s="38"/>
      <c r="C292" s="38"/>
      <c r="D292" s="38"/>
      <c r="E292" s="38"/>
      <c r="F292" s="38"/>
      <c r="G292" s="38"/>
      <c r="H292" s="38"/>
      <c r="I292" s="41"/>
    </row>
    <row r="293" ht="59.05" customHeight="1" spans="1:9">
      <c r="A293" s="37" t="s">
        <v>496</v>
      </c>
      <c r="B293" s="38">
        <v>15</v>
      </c>
      <c r="C293" s="38">
        <v>15</v>
      </c>
      <c r="D293" s="38"/>
      <c r="E293" s="38">
        <v>15</v>
      </c>
      <c r="F293" s="38"/>
      <c r="G293" s="38"/>
      <c r="H293" s="38"/>
      <c r="I293" s="41" t="s">
        <v>497</v>
      </c>
    </row>
    <row r="294" ht="16.85" customHeight="1" spans="1:9">
      <c r="A294" s="37"/>
      <c r="B294" s="38"/>
      <c r="C294" s="38"/>
      <c r="D294" s="38"/>
      <c r="E294" s="38"/>
      <c r="F294" s="38"/>
      <c r="G294" s="38"/>
      <c r="H294" s="38"/>
      <c r="I294" s="41"/>
    </row>
    <row r="295" ht="19.85" customHeight="1" spans="1:9">
      <c r="A295" s="37"/>
      <c r="B295" s="38"/>
      <c r="C295" s="38"/>
      <c r="D295" s="38"/>
      <c r="E295" s="38"/>
      <c r="F295" s="38"/>
      <c r="G295" s="38"/>
      <c r="H295" s="38"/>
      <c r="I295" s="41"/>
    </row>
    <row r="296" ht="10.25" customHeight="1" spans="1:9">
      <c r="A296" s="37"/>
      <c r="B296" s="38"/>
      <c r="C296" s="38"/>
      <c r="D296" s="38"/>
      <c r="E296" s="38"/>
      <c r="F296" s="38"/>
      <c r="G296" s="38"/>
      <c r="H296" s="38"/>
      <c r="I296" s="41"/>
    </row>
    <row r="297" ht="14.45" customHeight="1" spans="1:9">
      <c r="A297" s="37"/>
      <c r="B297" s="38"/>
      <c r="C297" s="38"/>
      <c r="D297" s="38"/>
      <c r="E297" s="38"/>
      <c r="F297" s="38"/>
      <c r="G297" s="38"/>
      <c r="H297" s="38"/>
      <c r="I297" s="41"/>
    </row>
    <row r="298" ht="59.05" customHeight="1" spans="1:9">
      <c r="A298" s="37" t="s">
        <v>498</v>
      </c>
      <c r="B298" s="38">
        <v>2.5</v>
      </c>
      <c r="C298" s="38">
        <v>2.5</v>
      </c>
      <c r="D298" s="38"/>
      <c r="E298" s="38">
        <v>2.5</v>
      </c>
      <c r="F298" s="38"/>
      <c r="G298" s="38"/>
      <c r="H298" s="38"/>
      <c r="I298" s="41" t="s">
        <v>499</v>
      </c>
    </row>
    <row r="299" ht="16.85" customHeight="1" spans="1:9">
      <c r="A299" s="37"/>
      <c r="B299" s="38"/>
      <c r="C299" s="38"/>
      <c r="D299" s="38"/>
      <c r="E299" s="38"/>
      <c r="F299" s="38"/>
      <c r="G299" s="38"/>
      <c r="H299" s="38"/>
      <c r="I299" s="41"/>
    </row>
    <row r="300" ht="19.85" customHeight="1" spans="1:9">
      <c r="A300" s="37"/>
      <c r="B300" s="38"/>
      <c r="C300" s="38"/>
      <c r="D300" s="38"/>
      <c r="E300" s="38"/>
      <c r="F300" s="38"/>
      <c r="G300" s="38"/>
      <c r="H300" s="38"/>
      <c r="I300" s="41"/>
    </row>
    <row r="301" ht="10.25" customHeight="1" spans="1:9">
      <c r="A301" s="37"/>
      <c r="B301" s="38"/>
      <c r="C301" s="38"/>
      <c r="D301" s="38"/>
      <c r="E301" s="38"/>
      <c r="F301" s="38"/>
      <c r="G301" s="38"/>
      <c r="H301" s="38"/>
      <c r="I301" s="41"/>
    </row>
    <row r="302" ht="14.45" customHeight="1" spans="1:9">
      <c r="A302" s="37"/>
      <c r="B302" s="38"/>
      <c r="C302" s="38"/>
      <c r="D302" s="38"/>
      <c r="E302" s="38"/>
      <c r="F302" s="38"/>
      <c r="G302" s="38"/>
      <c r="H302" s="38"/>
      <c r="I302" s="41"/>
    </row>
    <row r="303" ht="59.05" customHeight="1" spans="1:9">
      <c r="A303" s="37" t="s">
        <v>500</v>
      </c>
      <c r="B303" s="38">
        <v>0.975089</v>
      </c>
      <c r="C303" s="38">
        <v>0.975089</v>
      </c>
      <c r="D303" s="38"/>
      <c r="E303" s="38">
        <v>0.975089</v>
      </c>
      <c r="F303" s="38"/>
      <c r="G303" s="38"/>
      <c r="H303" s="38"/>
      <c r="I303" s="41" t="s">
        <v>501</v>
      </c>
    </row>
    <row r="304" ht="16.85" customHeight="1" spans="1:9">
      <c r="A304" s="37"/>
      <c r="B304" s="38"/>
      <c r="C304" s="38"/>
      <c r="D304" s="38"/>
      <c r="E304" s="38"/>
      <c r="F304" s="38"/>
      <c r="G304" s="38"/>
      <c r="H304" s="38"/>
      <c r="I304" s="41"/>
    </row>
    <row r="305" ht="19.85" customHeight="1" spans="1:9">
      <c r="A305" s="37"/>
      <c r="B305" s="38"/>
      <c r="C305" s="38"/>
      <c r="D305" s="38"/>
      <c r="E305" s="38"/>
      <c r="F305" s="38"/>
      <c r="G305" s="38"/>
      <c r="H305" s="38"/>
      <c r="I305" s="41"/>
    </row>
    <row r="306" ht="10.25" customHeight="1" spans="1:9">
      <c r="A306" s="37"/>
      <c r="B306" s="38"/>
      <c r="C306" s="38"/>
      <c r="D306" s="38"/>
      <c r="E306" s="38"/>
      <c r="F306" s="38"/>
      <c r="G306" s="38"/>
      <c r="H306" s="38"/>
      <c r="I306" s="41"/>
    </row>
    <row r="307" ht="14.45" customHeight="1" spans="1:9">
      <c r="A307" s="37"/>
      <c r="B307" s="38"/>
      <c r="C307" s="38"/>
      <c r="D307" s="38"/>
      <c r="E307" s="38"/>
      <c r="F307" s="38"/>
      <c r="G307" s="38"/>
      <c r="H307" s="38"/>
      <c r="I307" s="41"/>
    </row>
    <row r="308" ht="59.05" customHeight="1" spans="1:9">
      <c r="A308" s="37" t="s">
        <v>502</v>
      </c>
      <c r="B308" s="38">
        <v>212.319</v>
      </c>
      <c r="C308" s="38">
        <v>212.319</v>
      </c>
      <c r="D308" s="38"/>
      <c r="E308" s="38">
        <v>212.319</v>
      </c>
      <c r="F308" s="38"/>
      <c r="G308" s="38"/>
      <c r="H308" s="38"/>
      <c r="I308" s="41" t="s">
        <v>503</v>
      </c>
    </row>
    <row r="309" ht="16.85" customHeight="1" spans="1:9">
      <c r="A309" s="37"/>
      <c r="B309" s="38"/>
      <c r="C309" s="38"/>
      <c r="D309" s="38"/>
      <c r="E309" s="38"/>
      <c r="F309" s="38"/>
      <c r="G309" s="38"/>
      <c r="H309" s="38"/>
      <c r="I309" s="41"/>
    </row>
    <row r="310" ht="19.85" customHeight="1" spans="1:9">
      <c r="A310" s="37"/>
      <c r="B310" s="38"/>
      <c r="C310" s="38"/>
      <c r="D310" s="38"/>
      <c r="E310" s="38"/>
      <c r="F310" s="38"/>
      <c r="G310" s="38"/>
      <c r="H310" s="38"/>
      <c r="I310" s="41"/>
    </row>
    <row r="311" ht="10.25" customHeight="1" spans="1:9">
      <c r="A311" s="37"/>
      <c r="B311" s="38"/>
      <c r="C311" s="38"/>
      <c r="D311" s="38"/>
      <c r="E311" s="38"/>
      <c r="F311" s="38"/>
      <c r="G311" s="38"/>
      <c r="H311" s="38"/>
      <c r="I311" s="41"/>
    </row>
    <row r="312" ht="14.45" customHeight="1" spans="1:9">
      <c r="A312" s="37"/>
      <c r="B312" s="38"/>
      <c r="C312" s="38"/>
      <c r="D312" s="38"/>
      <c r="E312" s="38"/>
      <c r="F312" s="38"/>
      <c r="G312" s="38"/>
      <c r="H312" s="38"/>
      <c r="I312" s="41"/>
    </row>
    <row r="313" ht="59.05" customHeight="1" spans="1:9">
      <c r="A313" s="37" t="s">
        <v>504</v>
      </c>
      <c r="B313" s="38">
        <v>0.835028</v>
      </c>
      <c r="C313" s="38">
        <v>0.835028</v>
      </c>
      <c r="D313" s="38"/>
      <c r="E313" s="38">
        <v>0.835028</v>
      </c>
      <c r="F313" s="38"/>
      <c r="G313" s="38"/>
      <c r="H313" s="38"/>
      <c r="I313" s="41" t="s">
        <v>505</v>
      </c>
    </row>
    <row r="314" ht="16.85" customHeight="1" spans="1:9">
      <c r="A314" s="37"/>
      <c r="B314" s="38"/>
      <c r="C314" s="38"/>
      <c r="D314" s="38"/>
      <c r="E314" s="38"/>
      <c r="F314" s="38"/>
      <c r="G314" s="38"/>
      <c r="H314" s="38"/>
      <c r="I314" s="41"/>
    </row>
    <row r="315" ht="19.85" customHeight="1" spans="1:9">
      <c r="A315" s="37"/>
      <c r="B315" s="38"/>
      <c r="C315" s="38"/>
      <c r="D315" s="38"/>
      <c r="E315" s="38"/>
      <c r="F315" s="38"/>
      <c r="G315" s="38"/>
      <c r="H315" s="38"/>
      <c r="I315" s="41"/>
    </row>
    <row r="316" ht="10.25" customHeight="1" spans="1:9">
      <c r="A316" s="37"/>
      <c r="B316" s="38"/>
      <c r="C316" s="38"/>
      <c r="D316" s="38"/>
      <c r="E316" s="38"/>
      <c r="F316" s="38"/>
      <c r="G316" s="38"/>
      <c r="H316" s="38"/>
      <c r="I316" s="41"/>
    </row>
    <row r="317" ht="14.45" customHeight="1" spans="1:9">
      <c r="A317" s="37"/>
      <c r="B317" s="38"/>
      <c r="C317" s="38"/>
      <c r="D317" s="38"/>
      <c r="E317" s="38"/>
      <c r="F317" s="38"/>
      <c r="G317" s="38"/>
      <c r="H317" s="38"/>
      <c r="I317" s="41"/>
    </row>
    <row r="318" ht="59.05" customHeight="1" spans="1:9">
      <c r="A318" s="37" t="s">
        <v>506</v>
      </c>
      <c r="B318" s="38">
        <v>18</v>
      </c>
      <c r="C318" s="38">
        <v>18</v>
      </c>
      <c r="D318" s="38">
        <v>18</v>
      </c>
      <c r="E318" s="38"/>
      <c r="F318" s="38"/>
      <c r="G318" s="38"/>
      <c r="H318" s="38"/>
      <c r="I318" s="41" t="s">
        <v>507</v>
      </c>
    </row>
    <row r="319" ht="16.85" customHeight="1" spans="1:9">
      <c r="A319" s="37"/>
      <c r="B319" s="38"/>
      <c r="C319" s="38"/>
      <c r="D319" s="38"/>
      <c r="E319" s="38"/>
      <c r="F319" s="38"/>
      <c r="G319" s="38"/>
      <c r="H319" s="38"/>
      <c r="I319" s="41"/>
    </row>
    <row r="320" ht="19.85" customHeight="1" spans="1:9">
      <c r="A320" s="37"/>
      <c r="B320" s="38"/>
      <c r="C320" s="38"/>
      <c r="D320" s="38"/>
      <c r="E320" s="38"/>
      <c r="F320" s="38"/>
      <c r="G320" s="38"/>
      <c r="H320" s="38"/>
      <c r="I320" s="41"/>
    </row>
    <row r="321" ht="10.25" customHeight="1" spans="1:9">
      <c r="A321" s="37"/>
      <c r="B321" s="38"/>
      <c r="C321" s="38"/>
      <c r="D321" s="38"/>
      <c r="E321" s="38"/>
      <c r="F321" s="38"/>
      <c r="G321" s="38"/>
      <c r="H321" s="38"/>
      <c r="I321" s="41"/>
    </row>
    <row r="322" ht="14.45" customHeight="1" spans="1:9">
      <c r="A322" s="37"/>
      <c r="B322" s="38"/>
      <c r="C322" s="38"/>
      <c r="D322" s="38"/>
      <c r="E322" s="38"/>
      <c r="F322" s="38"/>
      <c r="G322" s="38"/>
      <c r="H322" s="38"/>
      <c r="I322" s="41"/>
    </row>
    <row r="323" ht="59.05" customHeight="1" spans="1:9">
      <c r="A323" s="37" t="s">
        <v>508</v>
      </c>
      <c r="B323" s="38">
        <v>100</v>
      </c>
      <c r="C323" s="38">
        <v>100</v>
      </c>
      <c r="D323" s="38"/>
      <c r="E323" s="38">
        <v>100</v>
      </c>
      <c r="F323" s="38"/>
      <c r="G323" s="38"/>
      <c r="H323" s="38"/>
      <c r="I323" s="41" t="s">
        <v>509</v>
      </c>
    </row>
    <row r="324" ht="16.85" customHeight="1" spans="1:9">
      <c r="A324" s="37"/>
      <c r="B324" s="38"/>
      <c r="C324" s="38"/>
      <c r="D324" s="38"/>
      <c r="E324" s="38"/>
      <c r="F324" s="38"/>
      <c r="G324" s="38"/>
      <c r="H324" s="38"/>
      <c r="I324" s="41"/>
    </row>
    <row r="325" ht="19.85" customHeight="1" spans="1:9">
      <c r="A325" s="37"/>
      <c r="B325" s="38"/>
      <c r="C325" s="38"/>
      <c r="D325" s="38"/>
      <c r="E325" s="38"/>
      <c r="F325" s="38"/>
      <c r="G325" s="38"/>
      <c r="H325" s="38"/>
      <c r="I325" s="41"/>
    </row>
    <row r="326" ht="10.25" customHeight="1" spans="1:9">
      <c r="A326" s="37"/>
      <c r="B326" s="38"/>
      <c r="C326" s="38"/>
      <c r="D326" s="38"/>
      <c r="E326" s="38"/>
      <c r="F326" s="38"/>
      <c r="G326" s="38"/>
      <c r="H326" s="38"/>
      <c r="I326" s="41"/>
    </row>
    <row r="327" ht="14.45" customHeight="1" spans="1:9">
      <c r="A327" s="37"/>
      <c r="B327" s="38"/>
      <c r="C327" s="38"/>
      <c r="D327" s="38"/>
      <c r="E327" s="38"/>
      <c r="F327" s="38"/>
      <c r="G327" s="38"/>
      <c r="H327" s="38"/>
      <c r="I327" s="41"/>
    </row>
    <row r="328" ht="59.05" customHeight="1" spans="1:9">
      <c r="A328" s="37" t="s">
        <v>510</v>
      </c>
      <c r="B328" s="38">
        <v>16.08</v>
      </c>
      <c r="C328" s="38">
        <v>16.08</v>
      </c>
      <c r="D328" s="38"/>
      <c r="E328" s="38">
        <v>16.08</v>
      </c>
      <c r="F328" s="38"/>
      <c r="G328" s="38"/>
      <c r="H328" s="38"/>
      <c r="I328" s="41" t="s">
        <v>511</v>
      </c>
    </row>
    <row r="329" ht="16.85" customHeight="1" spans="1:9">
      <c r="A329" s="37"/>
      <c r="B329" s="38"/>
      <c r="C329" s="38"/>
      <c r="D329" s="38"/>
      <c r="E329" s="38"/>
      <c r="F329" s="38"/>
      <c r="G329" s="38"/>
      <c r="H329" s="38"/>
      <c r="I329" s="41"/>
    </row>
    <row r="330" ht="19.85" customHeight="1" spans="1:9">
      <c r="A330" s="37"/>
      <c r="B330" s="38"/>
      <c r="C330" s="38"/>
      <c r="D330" s="38"/>
      <c r="E330" s="38"/>
      <c r="F330" s="38"/>
      <c r="G330" s="38"/>
      <c r="H330" s="38"/>
      <c r="I330" s="41"/>
    </row>
    <row r="331" ht="10.25" customHeight="1" spans="1:9">
      <c r="A331" s="37"/>
      <c r="B331" s="38"/>
      <c r="C331" s="38"/>
      <c r="D331" s="38"/>
      <c r="E331" s="38"/>
      <c r="F331" s="38"/>
      <c r="G331" s="38"/>
      <c r="H331" s="38"/>
      <c r="I331" s="41"/>
    </row>
    <row r="332" ht="14.45" customHeight="1" spans="1:9">
      <c r="A332" s="37"/>
      <c r="B332" s="38"/>
      <c r="C332" s="38"/>
      <c r="D332" s="38"/>
      <c r="E332" s="38"/>
      <c r="F332" s="38"/>
      <c r="G332" s="38"/>
      <c r="H332" s="38"/>
      <c r="I332" s="41"/>
    </row>
    <row r="333" ht="59.05" customHeight="1" spans="1:9">
      <c r="A333" s="37" t="s">
        <v>512</v>
      </c>
      <c r="B333" s="38">
        <v>3.16667</v>
      </c>
      <c r="C333" s="38">
        <v>3.16667</v>
      </c>
      <c r="D333" s="38"/>
      <c r="E333" s="38">
        <v>3.16667</v>
      </c>
      <c r="F333" s="38"/>
      <c r="G333" s="38"/>
      <c r="H333" s="38"/>
      <c r="I333" s="41" t="s">
        <v>513</v>
      </c>
    </row>
    <row r="334" ht="16.85" customHeight="1" spans="1:9">
      <c r="A334" s="37"/>
      <c r="B334" s="38"/>
      <c r="C334" s="38"/>
      <c r="D334" s="38"/>
      <c r="E334" s="38"/>
      <c r="F334" s="38"/>
      <c r="G334" s="38"/>
      <c r="H334" s="38"/>
      <c r="I334" s="41"/>
    </row>
    <row r="335" ht="19.85" customHeight="1" spans="1:9">
      <c r="A335" s="37"/>
      <c r="B335" s="38"/>
      <c r="C335" s="38"/>
      <c r="D335" s="38"/>
      <c r="E335" s="38"/>
      <c r="F335" s="38"/>
      <c r="G335" s="38"/>
      <c r="H335" s="38"/>
      <c r="I335" s="41"/>
    </row>
    <row r="336" ht="10.25" customHeight="1" spans="1:9">
      <c r="A336" s="37"/>
      <c r="B336" s="38"/>
      <c r="C336" s="38"/>
      <c r="D336" s="38"/>
      <c r="E336" s="38"/>
      <c r="F336" s="38"/>
      <c r="G336" s="38"/>
      <c r="H336" s="38"/>
      <c r="I336" s="41"/>
    </row>
    <row r="337" ht="14.45" customHeight="1" spans="1:9">
      <c r="A337" s="37"/>
      <c r="B337" s="38"/>
      <c r="C337" s="38"/>
      <c r="D337" s="38"/>
      <c r="E337" s="38"/>
      <c r="F337" s="38"/>
      <c r="G337" s="38"/>
      <c r="H337" s="38"/>
      <c r="I337" s="41"/>
    </row>
    <row r="338" ht="59.05" customHeight="1" spans="1:9">
      <c r="A338" s="37" t="s">
        <v>514</v>
      </c>
      <c r="B338" s="38">
        <v>0.5386</v>
      </c>
      <c r="C338" s="38">
        <v>0.5386</v>
      </c>
      <c r="D338" s="38"/>
      <c r="E338" s="38">
        <v>0.5386</v>
      </c>
      <c r="F338" s="38"/>
      <c r="G338" s="38"/>
      <c r="H338" s="38"/>
      <c r="I338" s="41" t="s">
        <v>515</v>
      </c>
    </row>
    <row r="339" ht="16.85" customHeight="1" spans="1:9">
      <c r="A339" s="37"/>
      <c r="B339" s="38"/>
      <c r="C339" s="38"/>
      <c r="D339" s="38"/>
      <c r="E339" s="38"/>
      <c r="F339" s="38"/>
      <c r="G339" s="38"/>
      <c r="H339" s="38"/>
      <c r="I339" s="41"/>
    </row>
    <row r="340" ht="19.85" customHeight="1" spans="1:9">
      <c r="A340" s="37"/>
      <c r="B340" s="38"/>
      <c r="C340" s="38"/>
      <c r="D340" s="38"/>
      <c r="E340" s="38"/>
      <c r="F340" s="38"/>
      <c r="G340" s="38"/>
      <c r="H340" s="38"/>
      <c r="I340" s="41"/>
    </row>
    <row r="341" ht="10.25" customHeight="1" spans="1:9">
      <c r="A341" s="37"/>
      <c r="B341" s="38"/>
      <c r="C341" s="38"/>
      <c r="D341" s="38"/>
      <c r="E341" s="38"/>
      <c r="F341" s="38"/>
      <c r="G341" s="38"/>
      <c r="H341" s="38"/>
      <c r="I341" s="41"/>
    </row>
    <row r="342" ht="14.45" customHeight="1" spans="1:9">
      <c r="A342" s="37"/>
      <c r="B342" s="38"/>
      <c r="C342" s="38"/>
      <c r="D342" s="38"/>
      <c r="E342" s="38"/>
      <c r="F342" s="38"/>
      <c r="G342" s="38"/>
      <c r="H342" s="38"/>
      <c r="I342" s="41"/>
    </row>
    <row r="343" ht="59.05" customHeight="1" spans="1:9">
      <c r="A343" s="37" t="s">
        <v>516</v>
      </c>
      <c r="B343" s="38">
        <v>3.5868</v>
      </c>
      <c r="C343" s="38">
        <v>3.5868</v>
      </c>
      <c r="D343" s="38"/>
      <c r="E343" s="38">
        <v>3.5868</v>
      </c>
      <c r="F343" s="38"/>
      <c r="G343" s="38"/>
      <c r="H343" s="38"/>
      <c r="I343" s="41" t="s">
        <v>517</v>
      </c>
    </row>
    <row r="344" ht="16.85" customHeight="1" spans="1:9">
      <c r="A344" s="37"/>
      <c r="B344" s="38"/>
      <c r="C344" s="38"/>
      <c r="D344" s="38"/>
      <c r="E344" s="38"/>
      <c r="F344" s="38"/>
      <c r="G344" s="38"/>
      <c r="H344" s="38"/>
      <c r="I344" s="41"/>
    </row>
    <row r="345" ht="19.85" customHeight="1" spans="1:9">
      <c r="A345" s="37"/>
      <c r="B345" s="38"/>
      <c r="C345" s="38"/>
      <c r="D345" s="38"/>
      <c r="E345" s="38"/>
      <c r="F345" s="38"/>
      <c r="G345" s="38"/>
      <c r="H345" s="38"/>
      <c r="I345" s="41"/>
    </row>
    <row r="346" ht="10.25" customHeight="1" spans="1:9">
      <c r="A346" s="37"/>
      <c r="B346" s="38"/>
      <c r="C346" s="38"/>
      <c r="D346" s="38"/>
      <c r="E346" s="38"/>
      <c r="F346" s="38"/>
      <c r="G346" s="38"/>
      <c r="H346" s="38"/>
      <c r="I346" s="41"/>
    </row>
    <row r="347" ht="14.45" customHeight="1" spans="1:9">
      <c r="A347" s="37"/>
      <c r="B347" s="38"/>
      <c r="C347" s="38"/>
      <c r="D347" s="38"/>
      <c r="E347" s="38"/>
      <c r="F347" s="38"/>
      <c r="G347" s="38"/>
      <c r="H347" s="38"/>
      <c r="I347" s="41"/>
    </row>
    <row r="348" ht="59.05" customHeight="1" spans="1:9">
      <c r="A348" s="37" t="s">
        <v>518</v>
      </c>
      <c r="B348" s="38">
        <v>213.4681</v>
      </c>
      <c r="C348" s="38">
        <v>213.4681</v>
      </c>
      <c r="D348" s="38"/>
      <c r="E348" s="38">
        <v>213.4681</v>
      </c>
      <c r="F348" s="38"/>
      <c r="G348" s="38"/>
      <c r="H348" s="38"/>
      <c r="I348" s="41" t="s">
        <v>519</v>
      </c>
    </row>
    <row r="349" ht="16.85" customHeight="1" spans="1:9">
      <c r="A349" s="37"/>
      <c r="B349" s="38"/>
      <c r="C349" s="38"/>
      <c r="D349" s="38"/>
      <c r="E349" s="38"/>
      <c r="F349" s="38"/>
      <c r="G349" s="38"/>
      <c r="H349" s="38"/>
      <c r="I349" s="41"/>
    </row>
    <row r="350" ht="19.85" customHeight="1" spans="1:9">
      <c r="A350" s="37"/>
      <c r="B350" s="38"/>
      <c r="C350" s="38"/>
      <c r="D350" s="38"/>
      <c r="E350" s="38"/>
      <c r="F350" s="38"/>
      <c r="G350" s="38"/>
      <c r="H350" s="38"/>
      <c r="I350" s="41"/>
    </row>
    <row r="351" ht="10.25" customHeight="1" spans="1:9">
      <c r="A351" s="37"/>
      <c r="B351" s="38"/>
      <c r="C351" s="38"/>
      <c r="D351" s="38"/>
      <c r="E351" s="38"/>
      <c r="F351" s="38"/>
      <c r="G351" s="38"/>
      <c r="H351" s="38"/>
      <c r="I351" s="41"/>
    </row>
    <row r="352" ht="14.45" customHeight="1" spans="1:9">
      <c r="A352" s="37"/>
      <c r="B352" s="38"/>
      <c r="C352" s="38"/>
      <c r="D352" s="38"/>
      <c r="E352" s="38"/>
      <c r="F352" s="38"/>
      <c r="G352" s="38"/>
      <c r="H352" s="38"/>
      <c r="I352" s="41"/>
    </row>
    <row r="353" ht="59.05" customHeight="1" spans="1:9">
      <c r="A353" s="37" t="s">
        <v>520</v>
      </c>
      <c r="B353" s="38">
        <v>15</v>
      </c>
      <c r="C353" s="38">
        <v>15</v>
      </c>
      <c r="D353" s="38"/>
      <c r="E353" s="38">
        <v>15</v>
      </c>
      <c r="F353" s="38"/>
      <c r="G353" s="38"/>
      <c r="H353" s="38"/>
      <c r="I353" s="41" t="s">
        <v>521</v>
      </c>
    </row>
    <row r="354" ht="16.85" customHeight="1" spans="1:9">
      <c r="A354" s="37"/>
      <c r="B354" s="38"/>
      <c r="C354" s="38"/>
      <c r="D354" s="38"/>
      <c r="E354" s="38"/>
      <c r="F354" s="38"/>
      <c r="G354" s="38"/>
      <c r="H354" s="38"/>
      <c r="I354" s="41"/>
    </row>
    <row r="355" ht="19.85" customHeight="1" spans="1:9">
      <c r="A355" s="37"/>
      <c r="B355" s="38"/>
      <c r="C355" s="38"/>
      <c r="D355" s="38"/>
      <c r="E355" s="38"/>
      <c r="F355" s="38"/>
      <c r="G355" s="38"/>
      <c r="H355" s="38"/>
      <c r="I355" s="41"/>
    </row>
    <row r="356" ht="10.25" customHeight="1" spans="1:9">
      <c r="A356" s="37"/>
      <c r="B356" s="38"/>
      <c r="C356" s="38"/>
      <c r="D356" s="38"/>
      <c r="E356" s="38"/>
      <c r="F356" s="38"/>
      <c r="G356" s="38"/>
      <c r="H356" s="38"/>
      <c r="I356" s="41"/>
    </row>
    <row r="357" ht="14.45" customHeight="1" spans="1:9">
      <c r="A357" s="37"/>
      <c r="B357" s="38"/>
      <c r="C357" s="38"/>
      <c r="D357" s="38"/>
      <c r="E357" s="38"/>
      <c r="F357" s="38"/>
      <c r="G357" s="38"/>
      <c r="H357" s="38"/>
      <c r="I357" s="41"/>
    </row>
    <row r="358" ht="83.25" customHeight="1" spans="1:9">
      <c r="A358" s="37" t="s">
        <v>522</v>
      </c>
      <c r="B358" s="38">
        <v>30</v>
      </c>
      <c r="C358" s="38">
        <v>30</v>
      </c>
      <c r="D358" s="38"/>
      <c r="E358" s="38">
        <v>30</v>
      </c>
      <c r="F358" s="38"/>
      <c r="G358" s="38"/>
      <c r="H358" s="38"/>
      <c r="I358" s="41" t="s">
        <v>523</v>
      </c>
    </row>
    <row r="359" ht="41.05" customHeight="1" spans="1:9">
      <c r="A359" s="37"/>
      <c r="B359" s="38"/>
      <c r="C359" s="38"/>
      <c r="D359" s="38"/>
      <c r="E359" s="38"/>
      <c r="F359" s="38"/>
      <c r="G359" s="38"/>
      <c r="H359" s="38"/>
      <c r="I359" s="41"/>
    </row>
    <row r="360" ht="44.05" customHeight="1" spans="1:9">
      <c r="A360" s="37"/>
      <c r="B360" s="38"/>
      <c r="C360" s="38"/>
      <c r="D360" s="38"/>
      <c r="E360" s="38"/>
      <c r="F360" s="38"/>
      <c r="G360" s="38"/>
      <c r="H360" s="38"/>
      <c r="I360" s="41"/>
    </row>
    <row r="361" ht="34.4" customHeight="1" spans="1:9">
      <c r="A361" s="37"/>
      <c r="B361" s="38"/>
      <c r="C361" s="38"/>
      <c r="D361" s="38"/>
      <c r="E361" s="38"/>
      <c r="F361" s="38"/>
      <c r="G361" s="38"/>
      <c r="H361" s="38"/>
      <c r="I361" s="41"/>
    </row>
    <row r="362" ht="38.6" customHeight="1" spans="1:9">
      <c r="A362" s="37"/>
      <c r="B362" s="38"/>
      <c r="C362" s="38"/>
      <c r="D362" s="38"/>
      <c r="E362" s="38"/>
      <c r="F362" s="38"/>
      <c r="G362" s="38"/>
      <c r="H362" s="38"/>
      <c r="I362" s="41"/>
    </row>
    <row r="363" ht="59.05" customHeight="1" spans="1:9">
      <c r="A363" s="37" t="s">
        <v>524</v>
      </c>
      <c r="B363" s="38">
        <v>10</v>
      </c>
      <c r="C363" s="38">
        <v>10</v>
      </c>
      <c r="D363" s="38"/>
      <c r="E363" s="38">
        <v>10</v>
      </c>
      <c r="F363" s="38"/>
      <c r="G363" s="38"/>
      <c r="H363" s="38"/>
      <c r="I363" s="41" t="s">
        <v>525</v>
      </c>
    </row>
    <row r="364" ht="16.85" customHeight="1" spans="1:9">
      <c r="A364" s="37"/>
      <c r="B364" s="38"/>
      <c r="C364" s="38"/>
      <c r="D364" s="38"/>
      <c r="E364" s="38"/>
      <c r="F364" s="38"/>
      <c r="G364" s="38"/>
      <c r="H364" s="38"/>
      <c r="I364" s="41"/>
    </row>
    <row r="365" ht="19.85" customHeight="1" spans="1:9">
      <c r="A365" s="37"/>
      <c r="B365" s="38"/>
      <c r="C365" s="38"/>
      <c r="D365" s="38"/>
      <c r="E365" s="38"/>
      <c r="F365" s="38"/>
      <c r="G365" s="38"/>
      <c r="H365" s="38"/>
      <c r="I365" s="41"/>
    </row>
    <row r="366" ht="10.25" customHeight="1" spans="1:9">
      <c r="A366" s="37"/>
      <c r="B366" s="38"/>
      <c r="C366" s="38"/>
      <c r="D366" s="38"/>
      <c r="E366" s="38"/>
      <c r="F366" s="38"/>
      <c r="G366" s="38"/>
      <c r="H366" s="38"/>
      <c r="I366" s="41"/>
    </row>
    <row r="367" ht="14.45" customHeight="1" spans="1:9">
      <c r="A367" s="37"/>
      <c r="B367" s="38"/>
      <c r="C367" s="38"/>
      <c r="D367" s="38"/>
      <c r="E367" s="38"/>
      <c r="F367" s="38"/>
      <c r="G367" s="38"/>
      <c r="H367" s="38"/>
      <c r="I367" s="41"/>
    </row>
    <row r="368" ht="59.05" customHeight="1" spans="1:9">
      <c r="A368" s="37" t="s">
        <v>526</v>
      </c>
      <c r="B368" s="38">
        <v>300</v>
      </c>
      <c r="C368" s="38">
        <v>300</v>
      </c>
      <c r="D368" s="38">
        <v>300</v>
      </c>
      <c r="E368" s="38"/>
      <c r="F368" s="38"/>
      <c r="G368" s="38"/>
      <c r="H368" s="38"/>
      <c r="I368" s="41" t="s">
        <v>527</v>
      </c>
    </row>
    <row r="369" ht="16.85" customHeight="1" spans="1:9">
      <c r="A369" s="37"/>
      <c r="B369" s="38"/>
      <c r="C369" s="38"/>
      <c r="D369" s="38"/>
      <c r="E369" s="38"/>
      <c r="F369" s="38"/>
      <c r="G369" s="38"/>
      <c r="H369" s="38"/>
      <c r="I369" s="41"/>
    </row>
    <row r="370" ht="19.85" customHeight="1" spans="1:9">
      <c r="A370" s="37"/>
      <c r="B370" s="38"/>
      <c r="C370" s="38"/>
      <c r="D370" s="38"/>
      <c r="E370" s="38"/>
      <c r="F370" s="38"/>
      <c r="G370" s="38"/>
      <c r="H370" s="38"/>
      <c r="I370" s="41"/>
    </row>
    <row r="371" ht="10.25" customHeight="1" spans="1:9">
      <c r="A371" s="37"/>
      <c r="B371" s="38"/>
      <c r="C371" s="38"/>
      <c r="D371" s="38"/>
      <c r="E371" s="38"/>
      <c r="F371" s="38"/>
      <c r="G371" s="38"/>
      <c r="H371" s="38"/>
      <c r="I371" s="41"/>
    </row>
    <row r="372" ht="14.45" customHeight="1" spans="1:9">
      <c r="A372" s="37"/>
      <c r="B372" s="38"/>
      <c r="C372" s="38"/>
      <c r="D372" s="38"/>
      <c r="E372" s="38"/>
      <c r="F372" s="38"/>
      <c r="G372" s="38"/>
      <c r="H372" s="38"/>
      <c r="I372" s="41"/>
    </row>
    <row r="373" ht="59.05" customHeight="1" spans="1:9">
      <c r="A373" s="37" t="s">
        <v>528</v>
      </c>
      <c r="B373" s="38">
        <v>5</v>
      </c>
      <c r="C373" s="38">
        <v>5</v>
      </c>
      <c r="D373" s="38">
        <v>5</v>
      </c>
      <c r="E373" s="38"/>
      <c r="F373" s="38"/>
      <c r="G373" s="38"/>
      <c r="H373" s="38"/>
      <c r="I373" s="41" t="s">
        <v>529</v>
      </c>
    </row>
    <row r="374" ht="16.85" customHeight="1" spans="1:9">
      <c r="A374" s="37"/>
      <c r="B374" s="38"/>
      <c r="C374" s="38"/>
      <c r="D374" s="38"/>
      <c r="E374" s="38"/>
      <c r="F374" s="38"/>
      <c r="G374" s="38"/>
      <c r="H374" s="38"/>
      <c r="I374" s="41"/>
    </row>
    <row r="375" ht="19.85" customHeight="1" spans="1:9">
      <c r="A375" s="37"/>
      <c r="B375" s="38"/>
      <c r="C375" s="38"/>
      <c r="D375" s="38"/>
      <c r="E375" s="38"/>
      <c r="F375" s="38"/>
      <c r="G375" s="38"/>
      <c r="H375" s="38"/>
      <c r="I375" s="41"/>
    </row>
    <row r="376" ht="10.25" customHeight="1" spans="1:9">
      <c r="A376" s="37"/>
      <c r="B376" s="38"/>
      <c r="C376" s="38"/>
      <c r="D376" s="38"/>
      <c r="E376" s="38"/>
      <c r="F376" s="38"/>
      <c r="G376" s="38"/>
      <c r="H376" s="38"/>
      <c r="I376" s="41"/>
    </row>
    <row r="377" ht="14.45" customHeight="1" spans="1:9">
      <c r="A377" s="37"/>
      <c r="B377" s="38"/>
      <c r="C377" s="38"/>
      <c r="D377" s="38"/>
      <c r="E377" s="38"/>
      <c r="F377" s="38"/>
      <c r="G377" s="38"/>
      <c r="H377" s="38"/>
      <c r="I377" s="41"/>
    </row>
    <row r="378" ht="59.05" customHeight="1" spans="1:9">
      <c r="A378" s="37" t="s">
        <v>530</v>
      </c>
      <c r="B378" s="38">
        <v>10</v>
      </c>
      <c r="C378" s="38">
        <v>10</v>
      </c>
      <c r="D378" s="38"/>
      <c r="E378" s="38">
        <v>10</v>
      </c>
      <c r="F378" s="38"/>
      <c r="G378" s="38"/>
      <c r="H378" s="38"/>
      <c r="I378" s="41" t="s">
        <v>531</v>
      </c>
    </row>
    <row r="379" ht="16.85" customHeight="1" spans="1:9">
      <c r="A379" s="37"/>
      <c r="B379" s="38"/>
      <c r="C379" s="38"/>
      <c r="D379" s="38"/>
      <c r="E379" s="38"/>
      <c r="F379" s="38"/>
      <c r="G379" s="38"/>
      <c r="H379" s="38"/>
      <c r="I379" s="41"/>
    </row>
    <row r="380" ht="19.85" customHeight="1" spans="1:9">
      <c r="A380" s="37"/>
      <c r="B380" s="38"/>
      <c r="C380" s="38"/>
      <c r="D380" s="38"/>
      <c r="E380" s="38"/>
      <c r="F380" s="38"/>
      <c r="G380" s="38"/>
      <c r="H380" s="38"/>
      <c r="I380" s="41"/>
    </row>
    <row r="381" ht="10.25" customHeight="1" spans="1:9">
      <c r="A381" s="37"/>
      <c r="B381" s="38"/>
      <c r="C381" s="38"/>
      <c r="D381" s="38"/>
      <c r="E381" s="38"/>
      <c r="F381" s="38"/>
      <c r="G381" s="38"/>
      <c r="H381" s="38"/>
      <c r="I381" s="41"/>
    </row>
    <row r="382" ht="14.45" customHeight="1" spans="1:9">
      <c r="A382" s="37"/>
      <c r="B382" s="38"/>
      <c r="C382" s="38"/>
      <c r="D382" s="38"/>
      <c r="E382" s="38"/>
      <c r="F382" s="38"/>
      <c r="G382" s="38"/>
      <c r="H382" s="38"/>
      <c r="I382" s="41"/>
    </row>
    <row r="383" ht="59.05" customHeight="1" spans="1:9">
      <c r="A383" s="37" t="s">
        <v>532</v>
      </c>
      <c r="B383" s="38">
        <v>20</v>
      </c>
      <c r="C383" s="38">
        <v>20</v>
      </c>
      <c r="D383" s="38"/>
      <c r="E383" s="38">
        <v>20</v>
      </c>
      <c r="F383" s="38"/>
      <c r="G383" s="38"/>
      <c r="H383" s="38"/>
      <c r="I383" s="41" t="s">
        <v>533</v>
      </c>
    </row>
    <row r="384" ht="16.85" customHeight="1" spans="1:9">
      <c r="A384" s="37"/>
      <c r="B384" s="38"/>
      <c r="C384" s="38"/>
      <c r="D384" s="38"/>
      <c r="E384" s="38"/>
      <c r="F384" s="38"/>
      <c r="G384" s="38"/>
      <c r="H384" s="38"/>
      <c r="I384" s="41"/>
    </row>
    <row r="385" ht="19.85" customHeight="1" spans="1:9">
      <c r="A385" s="37"/>
      <c r="B385" s="38"/>
      <c r="C385" s="38"/>
      <c r="D385" s="38"/>
      <c r="E385" s="38"/>
      <c r="F385" s="38"/>
      <c r="G385" s="38"/>
      <c r="H385" s="38"/>
      <c r="I385" s="41"/>
    </row>
    <row r="386" ht="10.25" customHeight="1" spans="1:9">
      <c r="A386" s="37"/>
      <c r="B386" s="38"/>
      <c r="C386" s="38"/>
      <c r="D386" s="38"/>
      <c r="E386" s="38"/>
      <c r="F386" s="38"/>
      <c r="G386" s="38"/>
      <c r="H386" s="38"/>
      <c r="I386" s="41"/>
    </row>
    <row r="387" ht="14.45" customHeight="1" spans="1:9">
      <c r="A387" s="37"/>
      <c r="B387" s="38"/>
      <c r="C387" s="38"/>
      <c r="D387" s="38"/>
      <c r="E387" s="38"/>
      <c r="F387" s="38"/>
      <c r="G387" s="38"/>
      <c r="H387" s="38"/>
      <c r="I387" s="41"/>
    </row>
    <row r="388" ht="59.05" customHeight="1" spans="1:9">
      <c r="A388" s="37" t="s">
        <v>534</v>
      </c>
      <c r="B388" s="38">
        <v>8</v>
      </c>
      <c r="C388" s="38">
        <v>8</v>
      </c>
      <c r="D388" s="38">
        <v>8</v>
      </c>
      <c r="E388" s="38"/>
      <c r="F388" s="38"/>
      <c r="G388" s="38"/>
      <c r="H388" s="38"/>
      <c r="I388" s="41" t="s">
        <v>535</v>
      </c>
    </row>
    <row r="389" ht="16.85" customHeight="1" spans="1:9">
      <c r="A389" s="37"/>
      <c r="B389" s="38"/>
      <c r="C389" s="38"/>
      <c r="D389" s="38"/>
      <c r="E389" s="38"/>
      <c r="F389" s="38"/>
      <c r="G389" s="38"/>
      <c r="H389" s="38"/>
      <c r="I389" s="41"/>
    </row>
    <row r="390" ht="19.85" customHeight="1" spans="1:9">
      <c r="A390" s="37"/>
      <c r="B390" s="38"/>
      <c r="C390" s="38"/>
      <c r="D390" s="38"/>
      <c r="E390" s="38"/>
      <c r="F390" s="38"/>
      <c r="G390" s="38"/>
      <c r="H390" s="38"/>
      <c r="I390" s="41"/>
    </row>
    <row r="391" ht="10.25" customHeight="1" spans="1:9">
      <c r="A391" s="37"/>
      <c r="B391" s="38"/>
      <c r="C391" s="38"/>
      <c r="D391" s="38"/>
      <c r="E391" s="38"/>
      <c r="F391" s="38"/>
      <c r="G391" s="38"/>
      <c r="H391" s="38"/>
      <c r="I391" s="41"/>
    </row>
    <row r="392" ht="14.45" customHeight="1" spans="1:9">
      <c r="A392" s="37"/>
      <c r="B392" s="38"/>
      <c r="C392" s="38"/>
      <c r="D392" s="38"/>
      <c r="E392" s="38"/>
      <c r="F392" s="38"/>
      <c r="G392" s="38"/>
      <c r="H392" s="38"/>
      <c r="I392" s="41"/>
    </row>
    <row r="393" ht="59.05" customHeight="1" spans="1:9">
      <c r="A393" s="37" t="s">
        <v>536</v>
      </c>
      <c r="B393" s="38">
        <v>190</v>
      </c>
      <c r="C393" s="38">
        <v>190</v>
      </c>
      <c r="D393" s="38"/>
      <c r="E393" s="38">
        <v>190</v>
      </c>
      <c r="F393" s="38"/>
      <c r="G393" s="38"/>
      <c r="H393" s="38"/>
      <c r="I393" s="41" t="s">
        <v>537</v>
      </c>
    </row>
    <row r="394" ht="16.85" customHeight="1" spans="1:9">
      <c r="A394" s="37"/>
      <c r="B394" s="38"/>
      <c r="C394" s="38"/>
      <c r="D394" s="38"/>
      <c r="E394" s="38"/>
      <c r="F394" s="38"/>
      <c r="G394" s="38"/>
      <c r="H394" s="38"/>
      <c r="I394" s="41"/>
    </row>
    <row r="395" ht="19.85" customHeight="1" spans="1:9">
      <c r="A395" s="37"/>
      <c r="B395" s="38"/>
      <c r="C395" s="38"/>
      <c r="D395" s="38"/>
      <c r="E395" s="38"/>
      <c r="F395" s="38"/>
      <c r="G395" s="38"/>
      <c r="H395" s="38"/>
      <c r="I395" s="41"/>
    </row>
    <row r="396" ht="10.25" customHeight="1" spans="1:9">
      <c r="A396" s="37"/>
      <c r="B396" s="38"/>
      <c r="C396" s="38"/>
      <c r="D396" s="38"/>
      <c r="E396" s="38"/>
      <c r="F396" s="38"/>
      <c r="G396" s="38"/>
      <c r="H396" s="38"/>
      <c r="I396" s="41"/>
    </row>
    <row r="397" ht="14.45" customHeight="1" spans="1:9">
      <c r="A397" s="37"/>
      <c r="B397" s="38"/>
      <c r="C397" s="38"/>
      <c r="D397" s="38"/>
      <c r="E397" s="38"/>
      <c r="F397" s="38"/>
      <c r="G397" s="38"/>
      <c r="H397" s="38"/>
      <c r="I397" s="41"/>
    </row>
    <row r="398" ht="59.05" customHeight="1" spans="1:9">
      <c r="A398" s="37" t="s">
        <v>538</v>
      </c>
      <c r="B398" s="38">
        <v>20</v>
      </c>
      <c r="C398" s="38">
        <v>20</v>
      </c>
      <c r="D398" s="38"/>
      <c r="E398" s="38">
        <v>20</v>
      </c>
      <c r="F398" s="38"/>
      <c r="G398" s="38"/>
      <c r="H398" s="38"/>
      <c r="I398" s="41" t="s">
        <v>539</v>
      </c>
    </row>
    <row r="399" ht="16.85" customHeight="1" spans="1:9">
      <c r="A399" s="37"/>
      <c r="B399" s="38"/>
      <c r="C399" s="38"/>
      <c r="D399" s="38"/>
      <c r="E399" s="38"/>
      <c r="F399" s="38"/>
      <c r="G399" s="38"/>
      <c r="H399" s="38"/>
      <c r="I399" s="41"/>
    </row>
    <row r="400" ht="19.85" customHeight="1" spans="1:9">
      <c r="A400" s="37"/>
      <c r="B400" s="38"/>
      <c r="C400" s="38"/>
      <c r="D400" s="38"/>
      <c r="E400" s="38"/>
      <c r="F400" s="38"/>
      <c r="G400" s="38"/>
      <c r="H400" s="38"/>
      <c r="I400" s="41"/>
    </row>
    <row r="401" ht="10.25" customHeight="1" spans="1:9">
      <c r="A401" s="37"/>
      <c r="B401" s="38"/>
      <c r="C401" s="38"/>
      <c r="D401" s="38"/>
      <c r="E401" s="38"/>
      <c r="F401" s="38"/>
      <c r="G401" s="38"/>
      <c r="H401" s="38"/>
      <c r="I401" s="41"/>
    </row>
    <row r="402" ht="14.45" customHeight="1" spans="1:9">
      <c r="A402" s="37"/>
      <c r="B402" s="38"/>
      <c r="C402" s="38"/>
      <c r="D402" s="38"/>
      <c r="E402" s="38"/>
      <c r="F402" s="38"/>
      <c r="G402" s="38"/>
      <c r="H402" s="38"/>
      <c r="I402" s="41"/>
    </row>
    <row r="403" ht="59.05" customHeight="1" spans="1:9">
      <c r="A403" s="37" t="s">
        <v>540</v>
      </c>
      <c r="B403" s="38">
        <v>14.5</v>
      </c>
      <c r="C403" s="38">
        <v>14.5</v>
      </c>
      <c r="D403" s="38"/>
      <c r="E403" s="38">
        <v>14.5</v>
      </c>
      <c r="F403" s="38"/>
      <c r="G403" s="38"/>
      <c r="H403" s="38"/>
      <c r="I403" s="41" t="s">
        <v>541</v>
      </c>
    </row>
    <row r="404" ht="16.85" customHeight="1" spans="1:9">
      <c r="A404" s="37"/>
      <c r="B404" s="38"/>
      <c r="C404" s="38"/>
      <c r="D404" s="38"/>
      <c r="E404" s="38"/>
      <c r="F404" s="38"/>
      <c r="G404" s="38"/>
      <c r="H404" s="38"/>
      <c r="I404" s="41"/>
    </row>
    <row r="405" ht="19.85" customHeight="1" spans="1:9">
      <c r="A405" s="37"/>
      <c r="B405" s="38"/>
      <c r="C405" s="38"/>
      <c r="D405" s="38"/>
      <c r="E405" s="38"/>
      <c r="F405" s="38"/>
      <c r="G405" s="38"/>
      <c r="H405" s="38"/>
      <c r="I405" s="41"/>
    </row>
    <row r="406" ht="10.25" customHeight="1" spans="1:9">
      <c r="A406" s="37"/>
      <c r="B406" s="38"/>
      <c r="C406" s="38"/>
      <c r="D406" s="38"/>
      <c r="E406" s="38"/>
      <c r="F406" s="38"/>
      <c r="G406" s="38"/>
      <c r="H406" s="38"/>
      <c r="I406" s="41"/>
    </row>
    <row r="407" ht="14.45" customHeight="1" spans="1:9">
      <c r="A407" s="37"/>
      <c r="B407" s="38"/>
      <c r="C407" s="38"/>
      <c r="D407" s="38"/>
      <c r="E407" s="38"/>
      <c r="F407" s="38"/>
      <c r="G407" s="38"/>
      <c r="H407" s="38"/>
      <c r="I407" s="41"/>
    </row>
    <row r="408" ht="59.05" customHeight="1" spans="1:9">
      <c r="A408" s="37" t="s">
        <v>542</v>
      </c>
      <c r="B408" s="38">
        <v>15</v>
      </c>
      <c r="C408" s="38">
        <v>15</v>
      </c>
      <c r="D408" s="38">
        <v>15</v>
      </c>
      <c r="E408" s="38"/>
      <c r="F408" s="38"/>
      <c r="G408" s="38"/>
      <c r="H408" s="38"/>
      <c r="I408" s="41" t="s">
        <v>543</v>
      </c>
    </row>
    <row r="409" ht="16.85" customHeight="1" spans="1:9">
      <c r="A409" s="37"/>
      <c r="B409" s="38"/>
      <c r="C409" s="38"/>
      <c r="D409" s="38"/>
      <c r="E409" s="38"/>
      <c r="F409" s="38"/>
      <c r="G409" s="38"/>
      <c r="H409" s="38"/>
      <c r="I409" s="41"/>
    </row>
    <row r="410" ht="19.85" customHeight="1" spans="1:9">
      <c r="A410" s="37"/>
      <c r="B410" s="38"/>
      <c r="C410" s="38"/>
      <c r="D410" s="38"/>
      <c r="E410" s="38"/>
      <c r="F410" s="38"/>
      <c r="G410" s="38"/>
      <c r="H410" s="38"/>
      <c r="I410" s="41"/>
    </row>
    <row r="411" ht="10.25" customHeight="1" spans="1:9">
      <c r="A411" s="37"/>
      <c r="B411" s="38"/>
      <c r="C411" s="38"/>
      <c r="D411" s="38"/>
      <c r="E411" s="38"/>
      <c r="F411" s="38"/>
      <c r="G411" s="38"/>
      <c r="H411" s="38"/>
      <c r="I411" s="41"/>
    </row>
    <row r="412" ht="14.45" customHeight="1" spans="1:9">
      <c r="A412" s="37"/>
      <c r="B412" s="38"/>
      <c r="C412" s="38"/>
      <c r="D412" s="38"/>
      <c r="E412" s="38"/>
      <c r="F412" s="38"/>
      <c r="G412" s="38"/>
      <c r="H412" s="38"/>
      <c r="I412" s="41"/>
    </row>
    <row r="413" ht="59.05" customHeight="1" spans="1:9">
      <c r="A413" s="37" t="s">
        <v>544</v>
      </c>
      <c r="B413" s="38">
        <v>80</v>
      </c>
      <c r="C413" s="38">
        <v>80</v>
      </c>
      <c r="D413" s="38">
        <v>80</v>
      </c>
      <c r="E413" s="38"/>
      <c r="F413" s="38"/>
      <c r="G413" s="38"/>
      <c r="H413" s="38"/>
      <c r="I413" s="41" t="s">
        <v>545</v>
      </c>
    </row>
    <row r="414" ht="16.85" customHeight="1" spans="1:9">
      <c r="A414" s="37"/>
      <c r="B414" s="38"/>
      <c r="C414" s="38"/>
      <c r="D414" s="38"/>
      <c r="E414" s="38"/>
      <c r="F414" s="38"/>
      <c r="G414" s="38"/>
      <c r="H414" s="38"/>
      <c r="I414" s="41"/>
    </row>
    <row r="415" ht="19.85" customHeight="1" spans="1:9">
      <c r="A415" s="37"/>
      <c r="B415" s="38"/>
      <c r="C415" s="38"/>
      <c r="D415" s="38"/>
      <c r="E415" s="38"/>
      <c r="F415" s="38"/>
      <c r="G415" s="38"/>
      <c r="H415" s="38"/>
      <c r="I415" s="41"/>
    </row>
    <row r="416" ht="10.25" customHeight="1" spans="1:9">
      <c r="A416" s="37"/>
      <c r="B416" s="38"/>
      <c r="C416" s="38"/>
      <c r="D416" s="38"/>
      <c r="E416" s="38"/>
      <c r="F416" s="38"/>
      <c r="G416" s="38"/>
      <c r="H416" s="38"/>
      <c r="I416" s="41"/>
    </row>
    <row r="417" ht="14.45" customHeight="1" spans="1:9">
      <c r="A417" s="37"/>
      <c r="B417" s="38"/>
      <c r="C417" s="38"/>
      <c r="D417" s="38"/>
      <c r="E417" s="38"/>
      <c r="F417" s="38"/>
      <c r="G417" s="38"/>
      <c r="H417" s="38"/>
      <c r="I417" s="41"/>
    </row>
    <row r="418" ht="59.05" customHeight="1" spans="1:9">
      <c r="A418" s="37" t="s">
        <v>546</v>
      </c>
      <c r="B418" s="38">
        <v>25</v>
      </c>
      <c r="C418" s="38">
        <v>25</v>
      </c>
      <c r="D418" s="38"/>
      <c r="E418" s="38">
        <v>25</v>
      </c>
      <c r="F418" s="38"/>
      <c r="G418" s="38"/>
      <c r="H418" s="38"/>
      <c r="I418" s="41" t="s">
        <v>547</v>
      </c>
    </row>
    <row r="419" ht="16.85" customHeight="1" spans="1:9">
      <c r="A419" s="37"/>
      <c r="B419" s="38"/>
      <c r="C419" s="38"/>
      <c r="D419" s="38"/>
      <c r="E419" s="38"/>
      <c r="F419" s="38"/>
      <c r="G419" s="38"/>
      <c r="H419" s="38"/>
      <c r="I419" s="41"/>
    </row>
    <row r="420" ht="19.85" customHeight="1" spans="1:9">
      <c r="A420" s="37"/>
      <c r="B420" s="38"/>
      <c r="C420" s="38"/>
      <c r="D420" s="38"/>
      <c r="E420" s="38"/>
      <c r="F420" s="38"/>
      <c r="G420" s="38"/>
      <c r="H420" s="38"/>
      <c r="I420" s="41"/>
    </row>
    <row r="421" ht="10.25" customHeight="1" spans="1:9">
      <c r="A421" s="37"/>
      <c r="B421" s="38"/>
      <c r="C421" s="38"/>
      <c r="D421" s="38"/>
      <c r="E421" s="38"/>
      <c r="F421" s="38"/>
      <c r="G421" s="38"/>
      <c r="H421" s="38"/>
      <c r="I421" s="41"/>
    </row>
    <row r="422" ht="14.45" customHeight="1" spans="1:9">
      <c r="A422" s="37"/>
      <c r="B422" s="38"/>
      <c r="C422" s="38"/>
      <c r="D422" s="38"/>
      <c r="E422" s="38"/>
      <c r="F422" s="38"/>
      <c r="G422" s="38"/>
      <c r="H422" s="38"/>
      <c r="I422" s="41"/>
    </row>
    <row r="423" ht="59.05" customHeight="1" spans="1:9">
      <c r="A423" s="37" t="s">
        <v>548</v>
      </c>
      <c r="B423" s="38">
        <v>49</v>
      </c>
      <c r="C423" s="38">
        <v>49</v>
      </c>
      <c r="D423" s="38"/>
      <c r="E423" s="38">
        <v>49</v>
      </c>
      <c r="F423" s="38"/>
      <c r="G423" s="38"/>
      <c r="H423" s="38"/>
      <c r="I423" s="41" t="s">
        <v>549</v>
      </c>
    </row>
    <row r="424" ht="16.85" customHeight="1" spans="1:9">
      <c r="A424" s="37"/>
      <c r="B424" s="38"/>
      <c r="C424" s="38"/>
      <c r="D424" s="38"/>
      <c r="E424" s="38"/>
      <c r="F424" s="38"/>
      <c r="G424" s="38"/>
      <c r="H424" s="38"/>
      <c r="I424" s="41"/>
    </row>
    <row r="425" ht="19.85" customHeight="1" spans="1:9">
      <c r="A425" s="37"/>
      <c r="B425" s="38"/>
      <c r="C425" s="38"/>
      <c r="D425" s="38"/>
      <c r="E425" s="38"/>
      <c r="F425" s="38"/>
      <c r="G425" s="38"/>
      <c r="H425" s="38"/>
      <c r="I425" s="41"/>
    </row>
    <row r="426" ht="10.25" customHeight="1" spans="1:9">
      <c r="A426" s="37"/>
      <c r="B426" s="38"/>
      <c r="C426" s="38"/>
      <c r="D426" s="38"/>
      <c r="E426" s="38"/>
      <c r="F426" s="38"/>
      <c r="G426" s="38"/>
      <c r="H426" s="38"/>
      <c r="I426" s="41"/>
    </row>
    <row r="427" ht="14.45" customHeight="1" spans="1:9">
      <c r="A427" s="37"/>
      <c r="B427" s="38"/>
      <c r="C427" s="38"/>
      <c r="D427" s="38"/>
      <c r="E427" s="38"/>
      <c r="F427" s="38"/>
      <c r="G427" s="38"/>
      <c r="H427" s="38"/>
      <c r="I427" s="41"/>
    </row>
    <row r="428" ht="59.05" customHeight="1" spans="1:9">
      <c r="A428" s="37" t="s">
        <v>550</v>
      </c>
      <c r="B428" s="38">
        <v>1090</v>
      </c>
      <c r="C428" s="38">
        <v>1090</v>
      </c>
      <c r="D428" s="38"/>
      <c r="E428" s="38">
        <v>1090</v>
      </c>
      <c r="F428" s="38"/>
      <c r="G428" s="38"/>
      <c r="H428" s="38"/>
      <c r="I428" s="41" t="s">
        <v>551</v>
      </c>
    </row>
    <row r="429" ht="16.85" customHeight="1" spans="1:9">
      <c r="A429" s="37"/>
      <c r="B429" s="38"/>
      <c r="C429" s="38"/>
      <c r="D429" s="38"/>
      <c r="E429" s="38"/>
      <c r="F429" s="38"/>
      <c r="G429" s="38"/>
      <c r="H429" s="38"/>
      <c r="I429" s="41"/>
    </row>
    <row r="430" ht="19.85" customHeight="1" spans="1:9">
      <c r="A430" s="37"/>
      <c r="B430" s="38"/>
      <c r="C430" s="38"/>
      <c r="D430" s="38"/>
      <c r="E430" s="38"/>
      <c r="F430" s="38"/>
      <c r="G430" s="38"/>
      <c r="H430" s="38"/>
      <c r="I430" s="41"/>
    </row>
    <row r="431" ht="10.25" customHeight="1" spans="1:9">
      <c r="A431" s="37"/>
      <c r="B431" s="38"/>
      <c r="C431" s="38"/>
      <c r="D431" s="38"/>
      <c r="E431" s="38"/>
      <c r="F431" s="38"/>
      <c r="G431" s="38"/>
      <c r="H431" s="38"/>
      <c r="I431" s="41"/>
    </row>
    <row r="432" ht="14.45" customHeight="1" spans="1:9">
      <c r="A432" s="37"/>
      <c r="B432" s="38"/>
      <c r="C432" s="38"/>
      <c r="D432" s="38"/>
      <c r="E432" s="38"/>
      <c r="F432" s="38"/>
      <c r="G432" s="38"/>
      <c r="H432" s="38"/>
      <c r="I432" s="52"/>
    </row>
    <row r="433" ht="45" customHeight="1" spans="1:10">
      <c r="A433" s="43" t="s">
        <v>552</v>
      </c>
      <c r="B433" s="44">
        <f t="shared" ref="B433:B452" si="0">C433</f>
        <v>13.4884</v>
      </c>
      <c r="C433" s="44">
        <f t="shared" ref="C433:C452" si="1">D433+E433</f>
        <v>13.4884</v>
      </c>
      <c r="D433" s="44">
        <v>13.4884</v>
      </c>
      <c r="E433" s="44"/>
      <c r="F433" s="44"/>
      <c r="G433" s="44"/>
      <c r="H433" s="45"/>
      <c r="I433" s="53" t="s">
        <v>553</v>
      </c>
      <c r="J433" s="54"/>
    </row>
    <row r="434" ht="47" customHeight="1" spans="1:10">
      <c r="A434" s="43" t="s">
        <v>554</v>
      </c>
      <c r="B434" s="44">
        <f t="shared" si="0"/>
        <v>30.814802</v>
      </c>
      <c r="C434" s="44">
        <f t="shared" si="1"/>
        <v>30.814802</v>
      </c>
      <c r="D434" s="44"/>
      <c r="E434" s="44">
        <v>30.814802</v>
      </c>
      <c r="F434" s="44"/>
      <c r="G434" s="44"/>
      <c r="H434" s="45"/>
      <c r="I434" s="53" t="s">
        <v>555</v>
      </c>
      <c r="J434" s="54"/>
    </row>
    <row r="435" ht="60" customHeight="1" spans="1:10">
      <c r="A435" s="43" t="s">
        <v>556</v>
      </c>
      <c r="B435" s="44">
        <f t="shared" si="0"/>
        <v>2</v>
      </c>
      <c r="C435" s="44">
        <f t="shared" si="1"/>
        <v>2</v>
      </c>
      <c r="D435" s="44"/>
      <c r="E435" s="44">
        <v>2</v>
      </c>
      <c r="F435" s="44"/>
      <c r="G435" s="44"/>
      <c r="H435" s="45"/>
      <c r="I435" s="53" t="s">
        <v>557</v>
      </c>
      <c r="J435" s="54"/>
    </row>
    <row r="436" ht="54" customHeight="1" spans="1:10">
      <c r="A436" s="43" t="s">
        <v>558</v>
      </c>
      <c r="B436" s="44">
        <f t="shared" si="0"/>
        <v>0.484322</v>
      </c>
      <c r="C436" s="44">
        <f t="shared" si="1"/>
        <v>0.484322</v>
      </c>
      <c r="D436" s="44">
        <v>0.484322</v>
      </c>
      <c r="E436" s="44"/>
      <c r="F436" s="44"/>
      <c r="G436" s="44"/>
      <c r="H436" s="45"/>
      <c r="I436" s="53" t="s">
        <v>559</v>
      </c>
      <c r="J436" s="54"/>
    </row>
    <row r="437" ht="66" customHeight="1" spans="1:10">
      <c r="A437" s="43" t="s">
        <v>560</v>
      </c>
      <c r="B437" s="46">
        <f t="shared" si="0"/>
        <v>50</v>
      </c>
      <c r="C437" s="44">
        <f t="shared" si="1"/>
        <v>50</v>
      </c>
      <c r="D437" s="44">
        <v>50</v>
      </c>
      <c r="E437" s="44"/>
      <c r="F437" s="44"/>
      <c r="G437" s="44"/>
      <c r="H437" s="45"/>
      <c r="I437" s="53" t="s">
        <v>561</v>
      </c>
      <c r="J437" s="54"/>
    </row>
    <row r="438" ht="90" customHeight="1" spans="1:10">
      <c r="A438" s="47" t="s">
        <v>562</v>
      </c>
      <c r="B438" s="48">
        <f t="shared" si="0"/>
        <v>5.755225</v>
      </c>
      <c r="C438" s="49">
        <f t="shared" si="1"/>
        <v>5.755225</v>
      </c>
      <c r="D438" s="44">
        <v>5.755225</v>
      </c>
      <c r="E438" s="44"/>
      <c r="F438" s="44"/>
      <c r="G438" s="44"/>
      <c r="H438" s="45"/>
      <c r="I438" s="53" t="s">
        <v>563</v>
      </c>
      <c r="J438" s="54"/>
    </row>
    <row r="439" ht="78" customHeight="1" spans="1:10">
      <c r="A439" s="50" t="s">
        <v>564</v>
      </c>
      <c r="B439" s="51">
        <f t="shared" si="0"/>
        <v>1.1559</v>
      </c>
      <c r="C439" s="44">
        <f t="shared" si="1"/>
        <v>1.1559</v>
      </c>
      <c r="D439" s="44">
        <v>1.1559</v>
      </c>
      <c r="E439" s="44"/>
      <c r="F439" s="44"/>
      <c r="G439" s="44"/>
      <c r="H439" s="45"/>
      <c r="I439" s="53" t="s">
        <v>565</v>
      </c>
      <c r="J439" s="54"/>
    </row>
    <row r="440" ht="81" customHeight="1" spans="1:10">
      <c r="A440" s="43" t="s">
        <v>566</v>
      </c>
      <c r="B440" s="44">
        <f t="shared" si="0"/>
        <v>2</v>
      </c>
      <c r="C440" s="44">
        <f t="shared" si="1"/>
        <v>2</v>
      </c>
      <c r="D440" s="44">
        <v>2</v>
      </c>
      <c r="E440" s="44"/>
      <c r="F440" s="44"/>
      <c r="G440" s="44"/>
      <c r="H440" s="45"/>
      <c r="I440" s="53" t="s">
        <v>507</v>
      </c>
      <c r="J440" s="54"/>
    </row>
    <row r="441" ht="68" customHeight="1" spans="1:10">
      <c r="A441" s="43" t="s">
        <v>567</v>
      </c>
      <c r="B441" s="44">
        <f t="shared" si="0"/>
        <v>0.2274</v>
      </c>
      <c r="C441" s="44">
        <f t="shared" si="1"/>
        <v>0.2274</v>
      </c>
      <c r="D441" s="44"/>
      <c r="E441" s="44">
        <v>0.2274</v>
      </c>
      <c r="F441" s="44"/>
      <c r="G441" s="44"/>
      <c r="H441" s="45"/>
      <c r="I441" s="53" t="s">
        <v>568</v>
      </c>
      <c r="J441" s="54"/>
    </row>
    <row r="442" ht="93" customHeight="1" spans="1:10">
      <c r="A442" s="43" t="s">
        <v>569</v>
      </c>
      <c r="B442" s="44">
        <f t="shared" si="0"/>
        <v>6.781</v>
      </c>
      <c r="C442" s="44">
        <f t="shared" si="1"/>
        <v>6.781</v>
      </c>
      <c r="D442" s="44"/>
      <c r="E442" s="44">
        <v>6.781</v>
      </c>
      <c r="F442" s="44"/>
      <c r="G442" s="44"/>
      <c r="H442" s="45"/>
      <c r="I442" s="53" t="s">
        <v>570</v>
      </c>
      <c r="J442" s="54"/>
    </row>
    <row r="443" ht="73" customHeight="1" spans="1:10">
      <c r="A443" s="43" t="s">
        <v>571</v>
      </c>
      <c r="B443" s="44">
        <f t="shared" si="0"/>
        <v>240.592</v>
      </c>
      <c r="C443" s="44">
        <f t="shared" si="1"/>
        <v>240.592</v>
      </c>
      <c r="D443" s="44"/>
      <c r="E443" s="44">
        <v>240.592</v>
      </c>
      <c r="F443" s="44"/>
      <c r="G443" s="44"/>
      <c r="H443" s="45"/>
      <c r="I443" s="53" t="s">
        <v>572</v>
      </c>
      <c r="J443" s="54"/>
    </row>
    <row r="444" ht="146.25" spans="1:10">
      <c r="A444" s="47" t="s">
        <v>573</v>
      </c>
      <c r="B444" s="49">
        <f t="shared" si="0"/>
        <v>1085.316</v>
      </c>
      <c r="C444" s="44">
        <f t="shared" si="1"/>
        <v>1085.316</v>
      </c>
      <c r="D444" s="44"/>
      <c r="E444" s="44">
        <v>1085.316</v>
      </c>
      <c r="F444" s="44"/>
      <c r="G444" s="44"/>
      <c r="H444" s="45"/>
      <c r="I444" s="53" t="s">
        <v>574</v>
      </c>
      <c r="J444" s="54"/>
    </row>
    <row r="445" ht="90" spans="1:10">
      <c r="A445" s="43" t="s">
        <v>575</v>
      </c>
      <c r="B445" s="44">
        <f t="shared" si="0"/>
        <v>32.559477</v>
      </c>
      <c r="C445" s="44">
        <f t="shared" si="1"/>
        <v>32.559477</v>
      </c>
      <c r="D445" s="44">
        <v>32.559477</v>
      </c>
      <c r="E445" s="44"/>
      <c r="F445" s="44"/>
      <c r="G445" s="44"/>
      <c r="H445" s="45"/>
      <c r="I445" s="53" t="s">
        <v>576</v>
      </c>
      <c r="J445" s="54"/>
    </row>
    <row r="446" ht="37" customHeight="1" spans="1:10">
      <c r="A446" s="47" t="s">
        <v>577</v>
      </c>
      <c r="B446" s="49">
        <f t="shared" si="0"/>
        <v>19.517478</v>
      </c>
      <c r="C446" s="44">
        <f t="shared" si="1"/>
        <v>19.517478</v>
      </c>
      <c r="D446" s="44"/>
      <c r="E446" s="44">
        <v>19.517478</v>
      </c>
      <c r="F446" s="44"/>
      <c r="G446" s="44"/>
      <c r="H446" s="45"/>
      <c r="I446" s="53" t="s">
        <v>578</v>
      </c>
      <c r="J446" s="54"/>
    </row>
    <row r="447" ht="69" customHeight="1" spans="1:10">
      <c r="A447" s="43" t="s">
        <v>579</v>
      </c>
      <c r="B447" s="44">
        <f t="shared" si="0"/>
        <v>41.26753</v>
      </c>
      <c r="C447" s="44">
        <f t="shared" si="1"/>
        <v>41.26753</v>
      </c>
      <c r="D447" s="44"/>
      <c r="E447" s="44">
        <v>41.26753</v>
      </c>
      <c r="F447" s="44"/>
      <c r="G447" s="44"/>
      <c r="H447" s="45"/>
      <c r="I447" s="53" t="s">
        <v>580</v>
      </c>
      <c r="J447" s="54"/>
    </row>
    <row r="448" ht="81" customHeight="1" spans="1:10">
      <c r="A448" s="43" t="s">
        <v>581</v>
      </c>
      <c r="B448" s="44">
        <f t="shared" si="0"/>
        <v>5.39255</v>
      </c>
      <c r="C448" s="44">
        <f t="shared" si="1"/>
        <v>5.39255</v>
      </c>
      <c r="D448" s="44"/>
      <c r="E448" s="44">
        <v>5.39255</v>
      </c>
      <c r="F448" s="44"/>
      <c r="G448" s="44"/>
      <c r="H448" s="45"/>
      <c r="I448" s="53" t="s">
        <v>582</v>
      </c>
      <c r="J448" s="54"/>
    </row>
    <row r="449" ht="138" customHeight="1" spans="1:10">
      <c r="A449" s="43" t="s">
        <v>583</v>
      </c>
      <c r="B449" s="44">
        <v>18.5717</v>
      </c>
      <c r="C449" s="44">
        <v>18.5717</v>
      </c>
      <c r="D449" s="44">
        <v>18.5717</v>
      </c>
      <c r="E449" s="44"/>
      <c r="F449" s="44"/>
      <c r="G449" s="44"/>
      <c r="H449" s="45"/>
      <c r="I449" s="53" t="s">
        <v>584</v>
      </c>
      <c r="J449" s="54"/>
    </row>
    <row r="450" ht="87" customHeight="1" spans="1:10">
      <c r="A450" s="43" t="s">
        <v>585</v>
      </c>
      <c r="B450" s="44">
        <v>2319.776126</v>
      </c>
      <c r="C450" s="44">
        <v>2319.776126</v>
      </c>
      <c r="D450" s="44"/>
      <c r="E450" s="44"/>
      <c r="F450" s="44"/>
      <c r="G450" s="44">
        <v>2319.776126</v>
      </c>
      <c r="H450" s="45"/>
      <c r="I450" s="55" t="s">
        <v>586</v>
      </c>
      <c r="J450" s="56"/>
    </row>
    <row r="451" s="27" customFormat="1" ht="26.6" customHeight="1" spans="1:9">
      <c r="A451" s="35" t="s">
        <v>372</v>
      </c>
      <c r="B451" s="36">
        <v>57.420912</v>
      </c>
      <c r="C451" s="36">
        <v>57.420912</v>
      </c>
      <c r="D451" s="36">
        <v>6.819606</v>
      </c>
      <c r="E451" s="36">
        <v>50.601306</v>
      </c>
      <c r="F451" s="36"/>
      <c r="G451" s="36"/>
      <c r="H451" s="36"/>
      <c r="I451" s="57"/>
    </row>
    <row r="452" ht="59.05" customHeight="1" spans="1:9">
      <c r="A452" s="37" t="s">
        <v>462</v>
      </c>
      <c r="B452" s="38">
        <v>2.5</v>
      </c>
      <c r="C452" s="38">
        <v>2.5</v>
      </c>
      <c r="D452" s="38"/>
      <c r="E452" s="38">
        <v>2.5</v>
      </c>
      <c r="F452" s="38"/>
      <c r="G452" s="38"/>
      <c r="H452" s="38"/>
      <c r="I452" s="41" t="s">
        <v>587</v>
      </c>
    </row>
    <row r="453" ht="16.85" customHeight="1" spans="1:9">
      <c r="A453" s="37"/>
      <c r="B453" s="38"/>
      <c r="C453" s="38"/>
      <c r="D453" s="38"/>
      <c r="E453" s="38"/>
      <c r="F453" s="38"/>
      <c r="G453" s="38"/>
      <c r="H453" s="38"/>
      <c r="I453" s="41"/>
    </row>
    <row r="454" ht="19.85" customHeight="1" spans="1:9">
      <c r="A454" s="37"/>
      <c r="B454" s="38"/>
      <c r="C454" s="38"/>
      <c r="D454" s="38"/>
      <c r="E454" s="38"/>
      <c r="F454" s="38"/>
      <c r="G454" s="38"/>
      <c r="H454" s="38"/>
      <c r="I454" s="41"/>
    </row>
    <row r="455" ht="10.25" customHeight="1" spans="1:9">
      <c r="A455" s="37"/>
      <c r="B455" s="38"/>
      <c r="C455" s="38"/>
      <c r="D455" s="38"/>
      <c r="E455" s="38"/>
      <c r="F455" s="38"/>
      <c r="G455" s="38"/>
      <c r="H455" s="38"/>
      <c r="I455" s="41"/>
    </row>
    <row r="456" ht="14.45" customHeight="1" spans="1:9">
      <c r="A456" s="37"/>
      <c r="B456" s="38"/>
      <c r="C456" s="38"/>
      <c r="D456" s="38"/>
      <c r="E456" s="38"/>
      <c r="F456" s="38"/>
      <c r="G456" s="38"/>
      <c r="H456" s="38"/>
      <c r="I456" s="41"/>
    </row>
    <row r="457" ht="59.05" customHeight="1" spans="1:9">
      <c r="A457" s="37" t="s">
        <v>588</v>
      </c>
      <c r="B457" s="38">
        <v>0.370428</v>
      </c>
      <c r="C457" s="38">
        <v>0.370428</v>
      </c>
      <c r="D457" s="38"/>
      <c r="E457" s="38">
        <v>0.370428</v>
      </c>
      <c r="F457" s="38"/>
      <c r="G457" s="38"/>
      <c r="H457" s="38"/>
      <c r="I457" s="41" t="s">
        <v>589</v>
      </c>
    </row>
    <row r="458" ht="16.85" customHeight="1" spans="1:9">
      <c r="A458" s="37"/>
      <c r="B458" s="38"/>
      <c r="C458" s="38"/>
      <c r="D458" s="38"/>
      <c r="E458" s="38"/>
      <c r="F458" s="38"/>
      <c r="G458" s="38"/>
      <c r="H458" s="38"/>
      <c r="I458" s="41"/>
    </row>
    <row r="459" ht="19.85" customHeight="1" spans="1:9">
      <c r="A459" s="37"/>
      <c r="B459" s="38"/>
      <c r="C459" s="38"/>
      <c r="D459" s="38"/>
      <c r="E459" s="38"/>
      <c r="F459" s="38"/>
      <c r="G459" s="38"/>
      <c r="H459" s="38"/>
      <c r="I459" s="41"/>
    </row>
    <row r="460" ht="10.25" customHeight="1" spans="1:9">
      <c r="A460" s="37"/>
      <c r="B460" s="38"/>
      <c r="C460" s="38"/>
      <c r="D460" s="38"/>
      <c r="E460" s="38"/>
      <c r="F460" s="38"/>
      <c r="G460" s="38"/>
      <c r="H460" s="38"/>
      <c r="I460" s="41"/>
    </row>
    <row r="461" ht="14.45" customHeight="1" spans="1:9">
      <c r="A461" s="37"/>
      <c r="B461" s="38"/>
      <c r="C461" s="38"/>
      <c r="D461" s="38"/>
      <c r="E461" s="38"/>
      <c r="F461" s="38"/>
      <c r="G461" s="38"/>
      <c r="H461" s="38"/>
      <c r="I461" s="41"/>
    </row>
    <row r="462" ht="59.05" customHeight="1" spans="1:9">
      <c r="A462" s="37" t="s">
        <v>590</v>
      </c>
      <c r="B462" s="38">
        <v>15.754178</v>
      </c>
      <c r="C462" s="38">
        <v>15.754178</v>
      </c>
      <c r="D462" s="38"/>
      <c r="E462" s="38">
        <v>15.754178</v>
      </c>
      <c r="F462" s="38"/>
      <c r="G462" s="38"/>
      <c r="H462" s="38"/>
      <c r="I462" s="41" t="s">
        <v>591</v>
      </c>
    </row>
    <row r="463" ht="16.85" customHeight="1" spans="1:9">
      <c r="A463" s="37"/>
      <c r="B463" s="38"/>
      <c r="C463" s="38"/>
      <c r="D463" s="38"/>
      <c r="E463" s="38"/>
      <c r="F463" s="38"/>
      <c r="G463" s="38"/>
      <c r="H463" s="38"/>
      <c r="I463" s="41"/>
    </row>
    <row r="464" ht="19.85" customHeight="1" spans="1:9">
      <c r="A464" s="37"/>
      <c r="B464" s="38"/>
      <c r="C464" s="38"/>
      <c r="D464" s="38"/>
      <c r="E464" s="38"/>
      <c r="F464" s="38"/>
      <c r="G464" s="38"/>
      <c r="H464" s="38"/>
      <c r="I464" s="41"/>
    </row>
    <row r="465" ht="10.25" customHeight="1" spans="1:9">
      <c r="A465" s="37"/>
      <c r="B465" s="38"/>
      <c r="C465" s="38"/>
      <c r="D465" s="38"/>
      <c r="E465" s="38"/>
      <c r="F465" s="38"/>
      <c r="G465" s="38"/>
      <c r="H465" s="38"/>
      <c r="I465" s="41"/>
    </row>
    <row r="466" ht="14.45" customHeight="1" spans="1:9">
      <c r="A466" s="37"/>
      <c r="B466" s="38"/>
      <c r="C466" s="38"/>
      <c r="D466" s="38"/>
      <c r="E466" s="38"/>
      <c r="F466" s="38"/>
      <c r="G466" s="38"/>
      <c r="H466" s="38"/>
      <c r="I466" s="41"/>
    </row>
    <row r="467" ht="59.05" customHeight="1" spans="1:9">
      <c r="A467" s="37" t="s">
        <v>592</v>
      </c>
      <c r="B467" s="38">
        <v>1.019606</v>
      </c>
      <c r="C467" s="38">
        <v>1.019606</v>
      </c>
      <c r="D467" s="38">
        <v>1.019606</v>
      </c>
      <c r="E467" s="38"/>
      <c r="F467" s="38"/>
      <c r="G467" s="38"/>
      <c r="H467" s="38"/>
      <c r="I467" s="41" t="s">
        <v>593</v>
      </c>
    </row>
    <row r="468" ht="16.85" customHeight="1" spans="1:9">
      <c r="A468" s="37"/>
      <c r="B468" s="38"/>
      <c r="C468" s="38"/>
      <c r="D468" s="38"/>
      <c r="E468" s="38"/>
      <c r="F468" s="38"/>
      <c r="G468" s="38"/>
      <c r="H468" s="38"/>
      <c r="I468" s="41"/>
    </row>
    <row r="469" ht="19.85" customHeight="1" spans="1:9">
      <c r="A469" s="37"/>
      <c r="B469" s="38"/>
      <c r="C469" s="38"/>
      <c r="D469" s="38"/>
      <c r="E469" s="38"/>
      <c r="F469" s="38"/>
      <c r="G469" s="38"/>
      <c r="H469" s="38"/>
      <c r="I469" s="41"/>
    </row>
    <row r="470" ht="10.25" customHeight="1" spans="1:9">
      <c r="A470" s="37"/>
      <c r="B470" s="38"/>
      <c r="C470" s="38"/>
      <c r="D470" s="38"/>
      <c r="E470" s="38"/>
      <c r="F470" s="38"/>
      <c r="G470" s="38"/>
      <c r="H470" s="38"/>
      <c r="I470" s="41"/>
    </row>
    <row r="471" ht="14.45" customHeight="1" spans="1:9">
      <c r="A471" s="37"/>
      <c r="B471" s="38"/>
      <c r="C471" s="38"/>
      <c r="D471" s="38"/>
      <c r="E471" s="38"/>
      <c r="F471" s="38"/>
      <c r="G471" s="38"/>
      <c r="H471" s="38"/>
      <c r="I471" s="41"/>
    </row>
    <row r="472" ht="59.05" customHeight="1" spans="1:9">
      <c r="A472" s="37" t="s">
        <v>594</v>
      </c>
      <c r="B472" s="38">
        <v>0.4757</v>
      </c>
      <c r="C472" s="38">
        <v>0.4757</v>
      </c>
      <c r="D472" s="38"/>
      <c r="E472" s="38">
        <v>0.4757</v>
      </c>
      <c r="F472" s="38"/>
      <c r="G472" s="38"/>
      <c r="H472" s="38"/>
      <c r="I472" s="41" t="s">
        <v>595</v>
      </c>
    </row>
    <row r="473" ht="16.85" customHeight="1" spans="1:9">
      <c r="A473" s="37"/>
      <c r="B473" s="38"/>
      <c r="C473" s="38"/>
      <c r="D473" s="38"/>
      <c r="E473" s="38"/>
      <c r="F473" s="38"/>
      <c r="G473" s="38"/>
      <c r="H473" s="38"/>
      <c r="I473" s="41"/>
    </row>
    <row r="474" ht="19.85" customHeight="1" spans="1:9">
      <c r="A474" s="37"/>
      <c r="B474" s="38"/>
      <c r="C474" s="38"/>
      <c r="D474" s="38"/>
      <c r="E474" s="38"/>
      <c r="F474" s="38"/>
      <c r="G474" s="38"/>
      <c r="H474" s="38"/>
      <c r="I474" s="41"/>
    </row>
    <row r="475" ht="10.25" customHeight="1" spans="1:9">
      <c r="A475" s="37"/>
      <c r="B475" s="38"/>
      <c r="C475" s="38"/>
      <c r="D475" s="38"/>
      <c r="E475" s="38"/>
      <c r="F475" s="38"/>
      <c r="G475" s="38"/>
      <c r="H475" s="38"/>
      <c r="I475" s="41"/>
    </row>
    <row r="476" ht="14.45" customHeight="1" spans="1:9">
      <c r="A476" s="37"/>
      <c r="B476" s="38"/>
      <c r="C476" s="38"/>
      <c r="D476" s="38"/>
      <c r="E476" s="38"/>
      <c r="F476" s="38"/>
      <c r="G476" s="38"/>
      <c r="H476" s="38"/>
      <c r="I476" s="41"/>
    </row>
    <row r="477" ht="59.05" customHeight="1" spans="1:9">
      <c r="A477" s="37" t="s">
        <v>596</v>
      </c>
      <c r="B477" s="38">
        <v>2.001</v>
      </c>
      <c r="C477" s="38">
        <v>2.001</v>
      </c>
      <c r="D477" s="38"/>
      <c r="E477" s="38">
        <v>2.001</v>
      </c>
      <c r="F477" s="38"/>
      <c r="G477" s="38"/>
      <c r="H477" s="38"/>
      <c r="I477" s="41" t="s">
        <v>597</v>
      </c>
    </row>
    <row r="478" ht="16.85" customHeight="1" spans="1:9">
      <c r="A478" s="37"/>
      <c r="B478" s="38"/>
      <c r="C478" s="38"/>
      <c r="D478" s="38"/>
      <c r="E478" s="38"/>
      <c r="F478" s="38"/>
      <c r="G478" s="38"/>
      <c r="H478" s="38"/>
      <c r="I478" s="41"/>
    </row>
    <row r="479" ht="19.85" customHeight="1" spans="1:9">
      <c r="A479" s="37"/>
      <c r="B479" s="38"/>
      <c r="C479" s="38"/>
      <c r="D479" s="38"/>
      <c r="E479" s="38"/>
      <c r="F479" s="38"/>
      <c r="G479" s="38"/>
      <c r="H479" s="38"/>
      <c r="I479" s="41"/>
    </row>
    <row r="480" ht="10.25" customHeight="1" spans="1:9">
      <c r="A480" s="37"/>
      <c r="B480" s="38"/>
      <c r="C480" s="38"/>
      <c r="D480" s="38"/>
      <c r="E480" s="38"/>
      <c r="F480" s="38"/>
      <c r="G480" s="38"/>
      <c r="H480" s="38"/>
      <c r="I480" s="41"/>
    </row>
    <row r="481" ht="14.45" customHeight="1" spans="1:9">
      <c r="A481" s="37"/>
      <c r="B481" s="38"/>
      <c r="C481" s="38"/>
      <c r="D481" s="38"/>
      <c r="E481" s="38"/>
      <c r="F481" s="38"/>
      <c r="G481" s="38"/>
      <c r="H481" s="38"/>
      <c r="I481" s="41"/>
    </row>
    <row r="482" ht="59.05" customHeight="1" spans="1:9">
      <c r="A482" s="37" t="s">
        <v>598</v>
      </c>
      <c r="B482" s="38">
        <v>10</v>
      </c>
      <c r="C482" s="38">
        <v>10</v>
      </c>
      <c r="D482" s="38"/>
      <c r="E482" s="38">
        <v>10</v>
      </c>
      <c r="F482" s="38"/>
      <c r="G482" s="38"/>
      <c r="H482" s="38"/>
      <c r="I482" s="41" t="s">
        <v>599</v>
      </c>
    </row>
    <row r="483" ht="16.85" customHeight="1" spans="1:9">
      <c r="A483" s="37"/>
      <c r="B483" s="38"/>
      <c r="C483" s="38"/>
      <c r="D483" s="38"/>
      <c r="E483" s="38"/>
      <c r="F483" s="38"/>
      <c r="G483" s="38"/>
      <c r="H483" s="38"/>
      <c r="I483" s="41"/>
    </row>
    <row r="484" ht="19.85" customHeight="1" spans="1:9">
      <c r="A484" s="37"/>
      <c r="B484" s="38"/>
      <c r="C484" s="38"/>
      <c r="D484" s="38"/>
      <c r="E484" s="38"/>
      <c r="F484" s="38"/>
      <c r="G484" s="38"/>
      <c r="H484" s="38"/>
      <c r="I484" s="41"/>
    </row>
    <row r="485" ht="10.25" customHeight="1" spans="1:9">
      <c r="A485" s="37"/>
      <c r="B485" s="38"/>
      <c r="C485" s="38"/>
      <c r="D485" s="38"/>
      <c r="E485" s="38"/>
      <c r="F485" s="38"/>
      <c r="G485" s="38"/>
      <c r="H485" s="38"/>
      <c r="I485" s="41"/>
    </row>
    <row r="486" ht="14.45" customHeight="1" spans="1:9">
      <c r="A486" s="37"/>
      <c r="B486" s="38"/>
      <c r="C486" s="38"/>
      <c r="D486" s="38"/>
      <c r="E486" s="38"/>
      <c r="F486" s="38"/>
      <c r="G486" s="38"/>
      <c r="H486" s="38"/>
      <c r="I486" s="41"/>
    </row>
    <row r="487" ht="59.05" customHeight="1" spans="1:9">
      <c r="A487" s="37" t="s">
        <v>600</v>
      </c>
      <c r="B487" s="38">
        <v>2</v>
      </c>
      <c r="C487" s="38">
        <v>2</v>
      </c>
      <c r="D487" s="38"/>
      <c r="E487" s="38">
        <v>2</v>
      </c>
      <c r="F487" s="38"/>
      <c r="G487" s="38"/>
      <c r="H487" s="38"/>
      <c r="I487" s="41" t="s">
        <v>601</v>
      </c>
    </row>
    <row r="488" ht="16.85" customHeight="1" spans="1:9">
      <c r="A488" s="37"/>
      <c r="B488" s="38"/>
      <c r="C488" s="38"/>
      <c r="D488" s="38"/>
      <c r="E488" s="38"/>
      <c r="F488" s="38"/>
      <c r="G488" s="38"/>
      <c r="H488" s="38"/>
      <c r="I488" s="41"/>
    </row>
    <row r="489" ht="19.85" customHeight="1" spans="1:9">
      <c r="A489" s="37"/>
      <c r="B489" s="38"/>
      <c r="C489" s="38"/>
      <c r="D489" s="38"/>
      <c r="E489" s="38"/>
      <c r="F489" s="38"/>
      <c r="G489" s="38"/>
      <c r="H489" s="38"/>
      <c r="I489" s="41"/>
    </row>
    <row r="490" ht="10.25" customHeight="1" spans="1:9">
      <c r="A490" s="37"/>
      <c r="B490" s="38"/>
      <c r="C490" s="38"/>
      <c r="D490" s="38"/>
      <c r="E490" s="38"/>
      <c r="F490" s="38"/>
      <c r="G490" s="38"/>
      <c r="H490" s="38"/>
      <c r="I490" s="41"/>
    </row>
    <row r="491" ht="14.45" customHeight="1" spans="1:9">
      <c r="A491" s="37"/>
      <c r="B491" s="38"/>
      <c r="C491" s="38"/>
      <c r="D491" s="38"/>
      <c r="E491" s="38"/>
      <c r="F491" s="38"/>
      <c r="G491" s="38"/>
      <c r="H491" s="38"/>
      <c r="I491" s="41"/>
    </row>
    <row r="492" ht="59.05" customHeight="1" spans="1:9">
      <c r="A492" s="37" t="s">
        <v>602</v>
      </c>
      <c r="B492" s="38">
        <v>5</v>
      </c>
      <c r="C492" s="38">
        <v>5</v>
      </c>
      <c r="D492" s="38"/>
      <c r="E492" s="38">
        <v>5</v>
      </c>
      <c r="F492" s="38"/>
      <c r="G492" s="38"/>
      <c r="H492" s="38"/>
      <c r="I492" s="41" t="s">
        <v>603</v>
      </c>
    </row>
    <row r="493" ht="16.85" customHeight="1" spans="1:9">
      <c r="A493" s="37"/>
      <c r="B493" s="38"/>
      <c r="C493" s="38"/>
      <c r="D493" s="38"/>
      <c r="E493" s="38"/>
      <c r="F493" s="38"/>
      <c r="G493" s="38"/>
      <c r="H493" s="38"/>
      <c r="I493" s="41"/>
    </row>
    <row r="494" ht="19.85" customHeight="1" spans="1:9">
      <c r="A494" s="37"/>
      <c r="B494" s="38"/>
      <c r="C494" s="38"/>
      <c r="D494" s="38"/>
      <c r="E494" s="38"/>
      <c r="F494" s="38"/>
      <c r="G494" s="38"/>
      <c r="H494" s="38"/>
      <c r="I494" s="41"/>
    </row>
    <row r="495" ht="10.25" customHeight="1" spans="1:9">
      <c r="A495" s="37"/>
      <c r="B495" s="38"/>
      <c r="C495" s="38"/>
      <c r="D495" s="38"/>
      <c r="E495" s="38"/>
      <c r="F495" s="38"/>
      <c r="G495" s="38"/>
      <c r="H495" s="38"/>
      <c r="I495" s="41"/>
    </row>
    <row r="496" ht="14.45" customHeight="1" spans="1:9">
      <c r="A496" s="37"/>
      <c r="B496" s="38"/>
      <c r="C496" s="38"/>
      <c r="D496" s="38"/>
      <c r="E496" s="38"/>
      <c r="F496" s="38"/>
      <c r="G496" s="38"/>
      <c r="H496" s="38"/>
      <c r="I496" s="41"/>
    </row>
    <row r="497" ht="59.05" customHeight="1" spans="1:9">
      <c r="A497" s="37" t="s">
        <v>548</v>
      </c>
      <c r="B497" s="38">
        <v>2.5</v>
      </c>
      <c r="C497" s="38">
        <v>2.5</v>
      </c>
      <c r="D497" s="38"/>
      <c r="E497" s="38">
        <v>2.5</v>
      </c>
      <c r="F497" s="38"/>
      <c r="G497" s="38"/>
      <c r="H497" s="38"/>
      <c r="I497" s="41" t="s">
        <v>604</v>
      </c>
    </row>
    <row r="498" ht="16.85" customHeight="1" spans="1:9">
      <c r="A498" s="37"/>
      <c r="B498" s="38"/>
      <c r="C498" s="38"/>
      <c r="D498" s="38"/>
      <c r="E498" s="38"/>
      <c r="F498" s="38"/>
      <c r="G498" s="38"/>
      <c r="H498" s="38"/>
      <c r="I498" s="41"/>
    </row>
    <row r="499" ht="19.85" customHeight="1" spans="1:9">
      <c r="A499" s="37"/>
      <c r="B499" s="38"/>
      <c r="C499" s="38"/>
      <c r="D499" s="38"/>
      <c r="E499" s="38"/>
      <c r="F499" s="38"/>
      <c r="G499" s="38"/>
      <c r="H499" s="38"/>
      <c r="I499" s="41"/>
    </row>
    <row r="500" ht="10.25" customHeight="1" spans="1:9">
      <c r="A500" s="37"/>
      <c r="B500" s="38"/>
      <c r="C500" s="38"/>
      <c r="D500" s="38"/>
      <c r="E500" s="38"/>
      <c r="F500" s="38"/>
      <c r="G500" s="38"/>
      <c r="H500" s="38"/>
      <c r="I500" s="41"/>
    </row>
    <row r="501" ht="14.45" customHeight="1" spans="1:9">
      <c r="A501" s="37"/>
      <c r="B501" s="38"/>
      <c r="C501" s="38"/>
      <c r="D501" s="38"/>
      <c r="E501" s="38"/>
      <c r="F501" s="38"/>
      <c r="G501" s="38"/>
      <c r="H501" s="38"/>
      <c r="I501" s="41"/>
    </row>
    <row r="502" ht="59.05" customHeight="1" spans="1:9">
      <c r="A502" s="37" t="s">
        <v>550</v>
      </c>
      <c r="B502" s="38">
        <v>10</v>
      </c>
      <c r="C502" s="38">
        <v>10</v>
      </c>
      <c r="D502" s="38"/>
      <c r="E502" s="38">
        <v>10</v>
      </c>
      <c r="F502" s="38"/>
      <c r="G502" s="38"/>
      <c r="H502" s="38"/>
      <c r="I502" s="41" t="s">
        <v>605</v>
      </c>
    </row>
    <row r="503" ht="16.85" customHeight="1" spans="1:9">
      <c r="A503" s="37"/>
      <c r="B503" s="38"/>
      <c r="C503" s="38"/>
      <c r="D503" s="38"/>
      <c r="E503" s="38"/>
      <c r="F503" s="38"/>
      <c r="G503" s="38"/>
      <c r="H503" s="38"/>
      <c r="I503" s="41"/>
    </row>
    <row r="504" ht="19.85" customHeight="1" spans="1:9">
      <c r="A504" s="37"/>
      <c r="B504" s="38"/>
      <c r="C504" s="38"/>
      <c r="D504" s="38"/>
      <c r="E504" s="38"/>
      <c r="F504" s="38"/>
      <c r="G504" s="38"/>
      <c r="H504" s="38"/>
      <c r="I504" s="41"/>
    </row>
    <row r="505" ht="10.25" customHeight="1" spans="1:9">
      <c r="A505" s="37"/>
      <c r="B505" s="38"/>
      <c r="C505" s="38"/>
      <c r="D505" s="38"/>
      <c r="E505" s="38"/>
      <c r="F505" s="38"/>
      <c r="G505" s="38"/>
      <c r="H505" s="38"/>
      <c r="I505" s="41"/>
    </row>
    <row r="506" ht="14.45" customHeight="1" spans="1:9">
      <c r="A506" s="37"/>
      <c r="B506" s="38"/>
      <c r="C506" s="38"/>
      <c r="D506" s="38"/>
      <c r="E506" s="38"/>
      <c r="F506" s="38"/>
      <c r="G506" s="38"/>
      <c r="H506" s="38"/>
      <c r="I506" s="41"/>
    </row>
    <row r="507" ht="81" customHeight="1" spans="1:9">
      <c r="A507" s="47" t="s">
        <v>606</v>
      </c>
      <c r="B507" s="44">
        <v>5.8</v>
      </c>
      <c r="C507" s="44">
        <v>5.8</v>
      </c>
      <c r="D507" s="44">
        <v>5.8</v>
      </c>
      <c r="E507" s="44"/>
      <c r="F507" s="44"/>
      <c r="G507" s="44"/>
      <c r="H507" s="44"/>
      <c r="I507" s="58" t="s">
        <v>607</v>
      </c>
    </row>
    <row r="508" s="27" customFormat="1" ht="37.9" customHeight="1" spans="1:9">
      <c r="A508" s="35" t="s">
        <v>373</v>
      </c>
      <c r="B508" s="36">
        <v>59</v>
      </c>
      <c r="C508" s="36">
        <v>59</v>
      </c>
      <c r="D508" s="36">
        <v>59</v>
      </c>
      <c r="E508" s="36"/>
      <c r="F508" s="36"/>
      <c r="G508" s="36"/>
      <c r="H508" s="36"/>
      <c r="I508" s="40"/>
    </row>
    <row r="509" ht="59.05" customHeight="1" spans="1:9">
      <c r="A509" s="37" t="s">
        <v>608</v>
      </c>
      <c r="B509" s="38">
        <v>30</v>
      </c>
      <c r="C509" s="38">
        <v>30</v>
      </c>
      <c r="D509" s="38">
        <v>30</v>
      </c>
      <c r="E509" s="38"/>
      <c r="F509" s="38"/>
      <c r="G509" s="38"/>
      <c r="H509" s="38"/>
      <c r="I509" s="41" t="s">
        <v>609</v>
      </c>
    </row>
    <row r="510" ht="16.85" customHeight="1" spans="1:9">
      <c r="A510" s="37"/>
      <c r="B510" s="38"/>
      <c r="C510" s="38"/>
      <c r="D510" s="38"/>
      <c r="E510" s="38"/>
      <c r="F510" s="38"/>
      <c r="G510" s="38"/>
      <c r="H510" s="38"/>
      <c r="I510" s="41"/>
    </row>
    <row r="511" ht="19.85" customHeight="1" spans="1:9">
      <c r="A511" s="37"/>
      <c r="B511" s="38"/>
      <c r="C511" s="38"/>
      <c r="D511" s="38"/>
      <c r="E511" s="38"/>
      <c r="F511" s="38"/>
      <c r="G511" s="38"/>
      <c r="H511" s="38"/>
      <c r="I511" s="41"/>
    </row>
    <row r="512" ht="10.25" customHeight="1" spans="1:9">
      <c r="A512" s="37"/>
      <c r="B512" s="38"/>
      <c r="C512" s="38"/>
      <c r="D512" s="38"/>
      <c r="E512" s="38"/>
      <c r="F512" s="38"/>
      <c r="G512" s="38"/>
      <c r="H512" s="38"/>
      <c r="I512" s="41"/>
    </row>
    <row r="513" ht="14.45" customHeight="1" spans="1:9">
      <c r="A513" s="37"/>
      <c r="B513" s="38"/>
      <c r="C513" s="38"/>
      <c r="D513" s="38"/>
      <c r="E513" s="38"/>
      <c r="F513" s="38"/>
      <c r="G513" s="38"/>
      <c r="H513" s="38"/>
      <c r="I513" s="41"/>
    </row>
    <row r="514" ht="59.05" customHeight="1" spans="1:9">
      <c r="A514" s="37" t="s">
        <v>610</v>
      </c>
      <c r="B514" s="38">
        <v>3</v>
      </c>
      <c r="C514" s="38">
        <v>3</v>
      </c>
      <c r="D514" s="38">
        <v>3</v>
      </c>
      <c r="E514" s="38"/>
      <c r="F514" s="38"/>
      <c r="G514" s="38"/>
      <c r="H514" s="38"/>
      <c r="I514" s="41" t="s">
        <v>611</v>
      </c>
    </row>
    <row r="515" ht="16.85" customHeight="1" spans="1:9">
      <c r="A515" s="37"/>
      <c r="B515" s="38"/>
      <c r="C515" s="38"/>
      <c r="D515" s="38"/>
      <c r="E515" s="38"/>
      <c r="F515" s="38"/>
      <c r="G515" s="38"/>
      <c r="H515" s="38"/>
      <c r="I515" s="41"/>
    </row>
    <row r="516" ht="19.85" customHeight="1" spans="1:9">
      <c r="A516" s="37"/>
      <c r="B516" s="38"/>
      <c r="C516" s="38"/>
      <c r="D516" s="38"/>
      <c r="E516" s="38"/>
      <c r="F516" s="38"/>
      <c r="G516" s="38"/>
      <c r="H516" s="38"/>
      <c r="I516" s="41"/>
    </row>
    <row r="517" ht="10.25" customHeight="1" spans="1:9">
      <c r="A517" s="37"/>
      <c r="B517" s="38"/>
      <c r="C517" s="38"/>
      <c r="D517" s="38"/>
      <c r="E517" s="38"/>
      <c r="F517" s="38"/>
      <c r="G517" s="38"/>
      <c r="H517" s="38"/>
      <c r="I517" s="41"/>
    </row>
    <row r="518" ht="14.45" customHeight="1" spans="1:9">
      <c r="A518" s="37"/>
      <c r="B518" s="38"/>
      <c r="C518" s="38"/>
      <c r="D518" s="38"/>
      <c r="E518" s="38"/>
      <c r="F518" s="38"/>
      <c r="G518" s="38"/>
      <c r="H518" s="38"/>
      <c r="I518" s="41"/>
    </row>
    <row r="519" ht="59.05" customHeight="1" spans="1:9">
      <c r="A519" s="37" t="s">
        <v>612</v>
      </c>
      <c r="B519" s="38">
        <v>21</v>
      </c>
      <c r="C519" s="38">
        <v>21</v>
      </c>
      <c r="D519" s="38">
        <v>21</v>
      </c>
      <c r="E519" s="38"/>
      <c r="F519" s="38"/>
      <c r="G519" s="38"/>
      <c r="H519" s="38"/>
      <c r="I519" s="41" t="s">
        <v>613</v>
      </c>
    </row>
    <row r="520" ht="16.85" customHeight="1" spans="1:9">
      <c r="A520" s="37"/>
      <c r="B520" s="38"/>
      <c r="C520" s="38"/>
      <c r="D520" s="38"/>
      <c r="E520" s="38"/>
      <c r="F520" s="38"/>
      <c r="G520" s="38"/>
      <c r="H520" s="38"/>
      <c r="I520" s="41"/>
    </row>
    <row r="521" ht="19.85" customHeight="1" spans="1:9">
      <c r="A521" s="37"/>
      <c r="B521" s="38"/>
      <c r="C521" s="38"/>
      <c r="D521" s="38"/>
      <c r="E521" s="38"/>
      <c r="F521" s="38"/>
      <c r="G521" s="38"/>
      <c r="H521" s="38"/>
      <c r="I521" s="41"/>
    </row>
    <row r="522" ht="10.25" customHeight="1" spans="1:9">
      <c r="A522" s="37"/>
      <c r="B522" s="38"/>
      <c r="C522" s="38"/>
      <c r="D522" s="38"/>
      <c r="E522" s="38"/>
      <c r="F522" s="38"/>
      <c r="G522" s="38"/>
      <c r="H522" s="38"/>
      <c r="I522" s="41"/>
    </row>
    <row r="523" ht="14.45" customHeight="1" spans="1:9">
      <c r="A523" s="37"/>
      <c r="B523" s="38"/>
      <c r="C523" s="38"/>
      <c r="D523" s="38"/>
      <c r="E523" s="38"/>
      <c r="F523" s="38"/>
      <c r="G523" s="38"/>
      <c r="H523" s="38"/>
      <c r="I523" s="41"/>
    </row>
    <row r="524" ht="59.05" customHeight="1" spans="1:9">
      <c r="A524" s="37" t="s">
        <v>614</v>
      </c>
      <c r="B524" s="38">
        <v>5</v>
      </c>
      <c r="C524" s="38">
        <v>5</v>
      </c>
      <c r="D524" s="38">
        <v>5</v>
      </c>
      <c r="E524" s="38"/>
      <c r="F524" s="38"/>
      <c r="G524" s="38"/>
      <c r="H524" s="38"/>
      <c r="I524" s="41" t="s">
        <v>615</v>
      </c>
    </row>
    <row r="525" ht="16.85" customHeight="1" spans="1:9">
      <c r="A525" s="37"/>
      <c r="B525" s="38"/>
      <c r="C525" s="38"/>
      <c r="D525" s="38"/>
      <c r="E525" s="38"/>
      <c r="F525" s="38"/>
      <c r="G525" s="38"/>
      <c r="H525" s="38"/>
      <c r="I525" s="41"/>
    </row>
    <row r="526" ht="19.85" customHeight="1" spans="1:9">
      <c r="A526" s="37"/>
      <c r="B526" s="38"/>
      <c r="C526" s="38"/>
      <c r="D526" s="38"/>
      <c r="E526" s="38"/>
      <c r="F526" s="38"/>
      <c r="G526" s="38"/>
      <c r="H526" s="38"/>
      <c r="I526" s="41"/>
    </row>
    <row r="527" ht="10.25" customHeight="1" spans="1:9">
      <c r="A527" s="37"/>
      <c r="B527" s="38"/>
      <c r="C527" s="38"/>
      <c r="D527" s="38"/>
      <c r="E527" s="38"/>
      <c r="F527" s="38"/>
      <c r="G527" s="38"/>
      <c r="H527" s="38"/>
      <c r="I527" s="41"/>
    </row>
    <row r="528" ht="14.45" customHeight="1" spans="1:9">
      <c r="A528" s="37"/>
      <c r="B528" s="38"/>
      <c r="C528" s="38"/>
      <c r="D528" s="38"/>
      <c r="E528" s="38"/>
      <c r="F528" s="38"/>
      <c r="G528" s="38"/>
      <c r="H528" s="38"/>
      <c r="I528" s="41"/>
    </row>
    <row r="529" s="27" customFormat="1" ht="26.6" customHeight="1" spans="1:9">
      <c r="A529" s="35" t="s">
        <v>374</v>
      </c>
      <c r="B529" s="36">
        <v>157.5</v>
      </c>
      <c r="C529" s="36">
        <v>157.5</v>
      </c>
      <c r="D529" s="36"/>
      <c r="E529" s="36">
        <v>157.5</v>
      </c>
      <c r="F529" s="36"/>
      <c r="G529" s="36"/>
      <c r="H529" s="36"/>
      <c r="I529" s="40"/>
    </row>
    <row r="530" ht="59.05" customHeight="1" spans="1:9">
      <c r="A530" s="37" t="s">
        <v>462</v>
      </c>
      <c r="B530" s="38">
        <v>3</v>
      </c>
      <c r="C530" s="38">
        <v>3</v>
      </c>
      <c r="D530" s="38"/>
      <c r="E530" s="38">
        <v>3</v>
      </c>
      <c r="F530" s="38"/>
      <c r="G530" s="38"/>
      <c r="H530" s="38"/>
      <c r="I530" s="41" t="s">
        <v>616</v>
      </c>
    </row>
    <row r="531" ht="16.85" customHeight="1" spans="1:9">
      <c r="A531" s="37"/>
      <c r="B531" s="38"/>
      <c r="C531" s="38"/>
      <c r="D531" s="38"/>
      <c r="E531" s="38"/>
      <c r="F531" s="38"/>
      <c r="G531" s="38"/>
      <c r="H531" s="38"/>
      <c r="I531" s="41"/>
    </row>
    <row r="532" ht="19.85" customHeight="1" spans="1:9">
      <c r="A532" s="37"/>
      <c r="B532" s="38"/>
      <c r="C532" s="38"/>
      <c r="D532" s="38"/>
      <c r="E532" s="38"/>
      <c r="F532" s="38"/>
      <c r="G532" s="38"/>
      <c r="H532" s="38"/>
      <c r="I532" s="41"/>
    </row>
    <row r="533" ht="10.25" customHeight="1" spans="1:9">
      <c r="A533" s="37"/>
      <c r="B533" s="38"/>
      <c r="C533" s="38"/>
      <c r="D533" s="38"/>
      <c r="E533" s="38"/>
      <c r="F533" s="38"/>
      <c r="G533" s="38"/>
      <c r="H533" s="38"/>
      <c r="I533" s="41"/>
    </row>
    <row r="534" ht="14.45" customHeight="1" spans="1:9">
      <c r="A534" s="37"/>
      <c r="B534" s="38"/>
      <c r="C534" s="38"/>
      <c r="D534" s="38"/>
      <c r="E534" s="38"/>
      <c r="F534" s="38"/>
      <c r="G534" s="38"/>
      <c r="H534" s="38"/>
      <c r="I534" s="41"/>
    </row>
    <row r="535" ht="59.05" customHeight="1" spans="1:9">
      <c r="A535" s="37" t="s">
        <v>617</v>
      </c>
      <c r="B535" s="38">
        <v>120</v>
      </c>
      <c r="C535" s="38">
        <v>120</v>
      </c>
      <c r="D535" s="38"/>
      <c r="E535" s="38">
        <v>120</v>
      </c>
      <c r="F535" s="38"/>
      <c r="G535" s="38"/>
      <c r="H535" s="38"/>
      <c r="I535" s="41" t="s">
        <v>618</v>
      </c>
    </row>
    <row r="536" ht="16.85" customHeight="1" spans="1:9">
      <c r="A536" s="37"/>
      <c r="B536" s="38"/>
      <c r="C536" s="38"/>
      <c r="D536" s="38"/>
      <c r="E536" s="38"/>
      <c r="F536" s="38"/>
      <c r="G536" s="38"/>
      <c r="H536" s="38"/>
      <c r="I536" s="41"/>
    </row>
    <row r="537" ht="19.85" customHeight="1" spans="1:9">
      <c r="A537" s="37"/>
      <c r="B537" s="38"/>
      <c r="C537" s="38"/>
      <c r="D537" s="38"/>
      <c r="E537" s="38"/>
      <c r="F537" s="38"/>
      <c r="G537" s="38"/>
      <c r="H537" s="38"/>
      <c r="I537" s="41"/>
    </row>
    <row r="538" ht="10.25" customHeight="1" spans="1:9">
      <c r="A538" s="37"/>
      <c r="B538" s="38"/>
      <c r="C538" s="38"/>
      <c r="D538" s="38"/>
      <c r="E538" s="38"/>
      <c r="F538" s="38"/>
      <c r="G538" s="38"/>
      <c r="H538" s="38"/>
      <c r="I538" s="41"/>
    </row>
    <row r="539" ht="14.45" customHeight="1" spans="1:9">
      <c r="A539" s="37"/>
      <c r="B539" s="38"/>
      <c r="C539" s="38"/>
      <c r="D539" s="38"/>
      <c r="E539" s="38"/>
      <c r="F539" s="38"/>
      <c r="G539" s="38"/>
      <c r="H539" s="38"/>
      <c r="I539" s="41"/>
    </row>
    <row r="540" ht="59.05" customHeight="1" spans="1:9">
      <c r="A540" s="37" t="s">
        <v>619</v>
      </c>
      <c r="B540" s="38">
        <v>30</v>
      </c>
      <c r="C540" s="38">
        <v>30</v>
      </c>
      <c r="D540" s="38"/>
      <c r="E540" s="38">
        <v>30</v>
      </c>
      <c r="F540" s="38"/>
      <c r="G540" s="38"/>
      <c r="H540" s="38"/>
      <c r="I540" s="41" t="s">
        <v>620</v>
      </c>
    </row>
    <row r="541" ht="16.85" customHeight="1" spans="1:9">
      <c r="A541" s="37"/>
      <c r="B541" s="38"/>
      <c r="C541" s="38"/>
      <c r="D541" s="38"/>
      <c r="E541" s="38"/>
      <c r="F541" s="38"/>
      <c r="G541" s="38"/>
      <c r="H541" s="38"/>
      <c r="I541" s="41"/>
    </row>
    <row r="542" ht="19.85" customHeight="1" spans="1:9">
      <c r="A542" s="37"/>
      <c r="B542" s="38"/>
      <c r="C542" s="38"/>
      <c r="D542" s="38"/>
      <c r="E542" s="38"/>
      <c r="F542" s="38"/>
      <c r="G542" s="38"/>
      <c r="H542" s="38"/>
      <c r="I542" s="41"/>
    </row>
    <row r="543" ht="10.25" customHeight="1" spans="1:9">
      <c r="A543" s="37"/>
      <c r="B543" s="38"/>
      <c r="C543" s="38"/>
      <c r="D543" s="38"/>
      <c r="E543" s="38"/>
      <c r="F543" s="38"/>
      <c r="G543" s="38"/>
      <c r="H543" s="38"/>
      <c r="I543" s="41"/>
    </row>
    <row r="544" ht="14.45" customHeight="1" spans="1:9">
      <c r="A544" s="37"/>
      <c r="B544" s="38"/>
      <c r="C544" s="38"/>
      <c r="D544" s="38"/>
      <c r="E544" s="38"/>
      <c r="F544" s="38"/>
      <c r="G544" s="38"/>
      <c r="H544" s="38"/>
      <c r="I544" s="41"/>
    </row>
    <row r="545" ht="59.05" customHeight="1" spans="1:9">
      <c r="A545" s="37" t="s">
        <v>548</v>
      </c>
      <c r="B545" s="38">
        <v>4.5</v>
      </c>
      <c r="C545" s="38">
        <v>4.5</v>
      </c>
      <c r="D545" s="38"/>
      <c r="E545" s="38">
        <v>4.5</v>
      </c>
      <c r="F545" s="38"/>
      <c r="G545" s="38"/>
      <c r="H545" s="38"/>
      <c r="I545" s="41" t="s">
        <v>604</v>
      </c>
    </row>
    <row r="546" ht="16.85" customHeight="1" spans="1:9">
      <c r="A546" s="37"/>
      <c r="B546" s="38"/>
      <c r="C546" s="38"/>
      <c r="D546" s="38"/>
      <c r="E546" s="38"/>
      <c r="F546" s="38"/>
      <c r="G546" s="38"/>
      <c r="H546" s="38"/>
      <c r="I546" s="41"/>
    </row>
    <row r="547" ht="19.85" customHeight="1" spans="1:9">
      <c r="A547" s="37"/>
      <c r="B547" s="38"/>
      <c r="C547" s="38"/>
      <c r="D547" s="38"/>
      <c r="E547" s="38"/>
      <c r="F547" s="38"/>
      <c r="G547" s="38"/>
      <c r="H547" s="38"/>
      <c r="I547" s="41"/>
    </row>
    <row r="548" ht="10.25" customHeight="1" spans="1:9">
      <c r="A548" s="37"/>
      <c r="B548" s="38"/>
      <c r="C548" s="38"/>
      <c r="D548" s="38"/>
      <c r="E548" s="38"/>
      <c r="F548" s="38"/>
      <c r="G548" s="38"/>
      <c r="H548" s="38"/>
      <c r="I548" s="41"/>
    </row>
    <row r="549" ht="14.45" customHeight="1" spans="1:9">
      <c r="A549" s="37"/>
      <c r="B549" s="38"/>
      <c r="C549" s="38"/>
      <c r="D549" s="38"/>
      <c r="E549" s="38"/>
      <c r="F549" s="38"/>
      <c r="G549" s="38"/>
      <c r="H549" s="38"/>
      <c r="I549" s="41"/>
    </row>
    <row r="550" s="27" customFormat="1" ht="26.6" customHeight="1" spans="1:9">
      <c r="A550" s="35" t="s">
        <v>375</v>
      </c>
      <c r="B550" s="36">
        <v>1380.692854</v>
      </c>
      <c r="C550" s="36">
        <v>1380.692854</v>
      </c>
      <c r="D550" s="36">
        <v>800</v>
      </c>
      <c r="E550" s="36">
        <v>580.692854</v>
      </c>
      <c r="F550" s="36"/>
      <c r="G550" s="36"/>
      <c r="H550" s="36"/>
      <c r="I550" s="40"/>
    </row>
    <row r="551" ht="59.05" customHeight="1" spans="1:9">
      <c r="A551" s="37" t="s">
        <v>621</v>
      </c>
      <c r="B551" s="38">
        <v>40</v>
      </c>
      <c r="C551" s="38">
        <v>40</v>
      </c>
      <c r="D551" s="38"/>
      <c r="E551" s="38">
        <v>40</v>
      </c>
      <c r="F551" s="38"/>
      <c r="G551" s="38"/>
      <c r="H551" s="38"/>
      <c r="I551" s="41" t="s">
        <v>622</v>
      </c>
    </row>
    <row r="552" ht="16.85" customHeight="1" spans="1:9">
      <c r="A552" s="37"/>
      <c r="B552" s="38"/>
      <c r="C552" s="38"/>
      <c r="D552" s="38"/>
      <c r="E552" s="38"/>
      <c r="F552" s="38"/>
      <c r="G552" s="38"/>
      <c r="H552" s="38"/>
      <c r="I552" s="41"/>
    </row>
    <row r="553" ht="19.85" customHeight="1" spans="1:9">
      <c r="A553" s="37"/>
      <c r="B553" s="38"/>
      <c r="C553" s="38"/>
      <c r="D553" s="38"/>
      <c r="E553" s="38"/>
      <c r="F553" s="38"/>
      <c r="G553" s="38"/>
      <c r="H553" s="38"/>
      <c r="I553" s="41"/>
    </row>
    <row r="554" ht="10.25" customHeight="1" spans="1:9">
      <c r="A554" s="37"/>
      <c r="B554" s="38"/>
      <c r="C554" s="38"/>
      <c r="D554" s="38"/>
      <c r="E554" s="38"/>
      <c r="F554" s="38"/>
      <c r="G554" s="38"/>
      <c r="H554" s="38"/>
      <c r="I554" s="41"/>
    </row>
    <row r="555" ht="14.45" customHeight="1" spans="1:9">
      <c r="A555" s="37"/>
      <c r="B555" s="38"/>
      <c r="C555" s="38"/>
      <c r="D555" s="38"/>
      <c r="E555" s="38"/>
      <c r="F555" s="38"/>
      <c r="G555" s="38"/>
      <c r="H555" s="38"/>
      <c r="I555" s="41"/>
    </row>
    <row r="556" ht="59.05" customHeight="1" spans="1:9">
      <c r="A556" s="37" t="s">
        <v>623</v>
      </c>
      <c r="B556" s="38">
        <v>750</v>
      </c>
      <c r="C556" s="38">
        <v>750</v>
      </c>
      <c r="D556" s="38">
        <v>750</v>
      </c>
      <c r="E556" s="38"/>
      <c r="F556" s="38"/>
      <c r="G556" s="38"/>
      <c r="H556" s="38"/>
      <c r="I556" s="41" t="s">
        <v>624</v>
      </c>
    </row>
    <row r="557" ht="16.85" customHeight="1" spans="1:9">
      <c r="A557" s="37"/>
      <c r="B557" s="38"/>
      <c r="C557" s="38"/>
      <c r="D557" s="38"/>
      <c r="E557" s="38"/>
      <c r="F557" s="38"/>
      <c r="G557" s="38"/>
      <c r="H557" s="38"/>
      <c r="I557" s="41"/>
    </row>
    <row r="558" ht="19.85" customHeight="1" spans="1:9">
      <c r="A558" s="37"/>
      <c r="B558" s="38"/>
      <c r="C558" s="38"/>
      <c r="D558" s="38"/>
      <c r="E558" s="38"/>
      <c r="F558" s="38"/>
      <c r="G558" s="38"/>
      <c r="H558" s="38"/>
      <c r="I558" s="41"/>
    </row>
    <row r="559" ht="10.25" customHeight="1" spans="1:9">
      <c r="A559" s="37"/>
      <c r="B559" s="38"/>
      <c r="C559" s="38"/>
      <c r="D559" s="38"/>
      <c r="E559" s="38"/>
      <c r="F559" s="38"/>
      <c r="G559" s="38"/>
      <c r="H559" s="38"/>
      <c r="I559" s="41"/>
    </row>
    <row r="560" ht="14.45" customHeight="1" spans="1:9">
      <c r="A560" s="37"/>
      <c r="B560" s="38"/>
      <c r="C560" s="38"/>
      <c r="D560" s="38"/>
      <c r="E560" s="38"/>
      <c r="F560" s="38"/>
      <c r="G560" s="38"/>
      <c r="H560" s="38"/>
      <c r="I560" s="41"/>
    </row>
    <row r="561" ht="59.05" customHeight="1" spans="1:9">
      <c r="A561" s="37" t="s">
        <v>625</v>
      </c>
      <c r="B561" s="38">
        <v>1.5</v>
      </c>
      <c r="C561" s="38">
        <v>1.5</v>
      </c>
      <c r="D561" s="38"/>
      <c r="E561" s="38">
        <v>1.5</v>
      </c>
      <c r="F561" s="38"/>
      <c r="G561" s="38"/>
      <c r="H561" s="38"/>
      <c r="I561" s="42" t="s">
        <v>626</v>
      </c>
    </row>
    <row r="562" ht="16.85" customHeight="1" spans="1:9">
      <c r="A562" s="37"/>
      <c r="B562" s="38"/>
      <c r="C562" s="38"/>
      <c r="D562" s="38"/>
      <c r="E562" s="38"/>
      <c r="F562" s="38"/>
      <c r="G562" s="38"/>
      <c r="H562" s="38"/>
      <c r="I562" s="42"/>
    </row>
    <row r="563" ht="19.85" customHeight="1" spans="1:9">
      <c r="A563" s="37"/>
      <c r="B563" s="38"/>
      <c r="C563" s="38"/>
      <c r="D563" s="38"/>
      <c r="E563" s="38"/>
      <c r="F563" s="38"/>
      <c r="G563" s="38"/>
      <c r="H563" s="38"/>
      <c r="I563" s="42"/>
    </row>
    <row r="564" ht="10.25" customHeight="1" spans="1:9">
      <c r="A564" s="37"/>
      <c r="B564" s="38"/>
      <c r="C564" s="38"/>
      <c r="D564" s="38"/>
      <c r="E564" s="38"/>
      <c r="F564" s="38"/>
      <c r="G564" s="38"/>
      <c r="H564" s="38"/>
      <c r="I564" s="42"/>
    </row>
    <row r="565" ht="14.45" customHeight="1" spans="1:9">
      <c r="A565" s="37"/>
      <c r="B565" s="38"/>
      <c r="C565" s="38"/>
      <c r="D565" s="38"/>
      <c r="E565" s="38"/>
      <c r="F565" s="38"/>
      <c r="G565" s="38"/>
      <c r="H565" s="38"/>
      <c r="I565" s="42"/>
    </row>
    <row r="566" ht="59.05" customHeight="1" spans="1:9">
      <c r="A566" s="37" t="s">
        <v>627</v>
      </c>
      <c r="B566" s="38">
        <v>59.630894</v>
      </c>
      <c r="C566" s="38">
        <v>59.630894</v>
      </c>
      <c r="D566" s="38"/>
      <c r="E566" s="38">
        <v>59.630894</v>
      </c>
      <c r="F566" s="38"/>
      <c r="G566" s="38"/>
      <c r="H566" s="38"/>
      <c r="I566" s="41" t="s">
        <v>628</v>
      </c>
    </row>
    <row r="567" ht="16.85" customHeight="1" spans="1:9">
      <c r="A567" s="37"/>
      <c r="B567" s="38"/>
      <c r="C567" s="38"/>
      <c r="D567" s="38"/>
      <c r="E567" s="38"/>
      <c r="F567" s="38"/>
      <c r="G567" s="38"/>
      <c r="H567" s="38"/>
      <c r="I567" s="41"/>
    </row>
    <row r="568" ht="19.85" customHeight="1" spans="1:9">
      <c r="A568" s="37"/>
      <c r="B568" s="38"/>
      <c r="C568" s="38"/>
      <c r="D568" s="38"/>
      <c r="E568" s="38"/>
      <c r="F568" s="38"/>
      <c r="G568" s="38"/>
      <c r="H568" s="38"/>
      <c r="I568" s="41"/>
    </row>
    <row r="569" ht="10.25" customHeight="1" spans="1:9">
      <c r="A569" s="37"/>
      <c r="B569" s="38"/>
      <c r="C569" s="38"/>
      <c r="D569" s="38"/>
      <c r="E569" s="38"/>
      <c r="F569" s="38"/>
      <c r="G569" s="38"/>
      <c r="H569" s="38"/>
      <c r="I569" s="41"/>
    </row>
    <row r="570" ht="14.45" customHeight="1" spans="1:9">
      <c r="A570" s="37"/>
      <c r="B570" s="38"/>
      <c r="C570" s="38"/>
      <c r="D570" s="38"/>
      <c r="E570" s="38"/>
      <c r="F570" s="38"/>
      <c r="G570" s="38"/>
      <c r="H570" s="38"/>
      <c r="I570" s="41"/>
    </row>
    <row r="571" ht="59.05" customHeight="1" spans="1:9">
      <c r="A571" s="37" t="s">
        <v>629</v>
      </c>
      <c r="B571" s="38">
        <v>40</v>
      </c>
      <c r="C571" s="38">
        <v>40</v>
      </c>
      <c r="D571" s="38">
        <v>40</v>
      </c>
      <c r="E571" s="38"/>
      <c r="F571" s="38"/>
      <c r="G571" s="38"/>
      <c r="H571" s="38"/>
      <c r="I571" s="41" t="s">
        <v>630</v>
      </c>
    </row>
    <row r="572" ht="16.85" customHeight="1" spans="1:9">
      <c r="A572" s="37"/>
      <c r="B572" s="38"/>
      <c r="C572" s="38"/>
      <c r="D572" s="38"/>
      <c r="E572" s="38"/>
      <c r="F572" s="38"/>
      <c r="G572" s="38"/>
      <c r="H572" s="38"/>
      <c r="I572" s="41"/>
    </row>
    <row r="573" ht="19.85" customHeight="1" spans="1:9">
      <c r="A573" s="37"/>
      <c r="B573" s="38"/>
      <c r="C573" s="38"/>
      <c r="D573" s="38"/>
      <c r="E573" s="38"/>
      <c r="F573" s="38"/>
      <c r="G573" s="38"/>
      <c r="H573" s="38"/>
      <c r="I573" s="41"/>
    </row>
    <row r="574" ht="10.25" customHeight="1" spans="1:9">
      <c r="A574" s="37"/>
      <c r="B574" s="38"/>
      <c r="C574" s="38"/>
      <c r="D574" s="38"/>
      <c r="E574" s="38"/>
      <c r="F574" s="38"/>
      <c r="G574" s="38"/>
      <c r="H574" s="38"/>
      <c r="I574" s="41"/>
    </row>
    <row r="575" ht="14.45" customHeight="1" spans="1:9">
      <c r="A575" s="37"/>
      <c r="B575" s="38"/>
      <c r="C575" s="38"/>
      <c r="D575" s="38"/>
      <c r="E575" s="38"/>
      <c r="F575" s="38"/>
      <c r="G575" s="38"/>
      <c r="H575" s="38"/>
      <c r="I575" s="41"/>
    </row>
    <row r="576" ht="59.05" customHeight="1" spans="1:9">
      <c r="A576" s="37" t="s">
        <v>631</v>
      </c>
      <c r="B576" s="38">
        <v>50</v>
      </c>
      <c r="C576" s="38">
        <v>50</v>
      </c>
      <c r="D576" s="38"/>
      <c r="E576" s="38">
        <v>50</v>
      </c>
      <c r="F576" s="38"/>
      <c r="G576" s="38"/>
      <c r="H576" s="38"/>
      <c r="I576" s="41" t="s">
        <v>632</v>
      </c>
    </row>
    <row r="577" ht="16.85" customHeight="1" spans="1:9">
      <c r="A577" s="37"/>
      <c r="B577" s="38"/>
      <c r="C577" s="38"/>
      <c r="D577" s="38"/>
      <c r="E577" s="38"/>
      <c r="F577" s="38"/>
      <c r="G577" s="38"/>
      <c r="H577" s="38"/>
      <c r="I577" s="41"/>
    </row>
    <row r="578" ht="19.85" customHeight="1" spans="1:9">
      <c r="A578" s="37"/>
      <c r="B578" s="38"/>
      <c r="C578" s="38"/>
      <c r="D578" s="38"/>
      <c r="E578" s="38"/>
      <c r="F578" s="38"/>
      <c r="G578" s="38"/>
      <c r="H578" s="38"/>
      <c r="I578" s="41"/>
    </row>
    <row r="579" ht="10.25" customHeight="1" spans="1:9">
      <c r="A579" s="37"/>
      <c r="B579" s="38"/>
      <c r="C579" s="38"/>
      <c r="D579" s="38"/>
      <c r="E579" s="38"/>
      <c r="F579" s="38"/>
      <c r="G579" s="38"/>
      <c r="H579" s="38"/>
      <c r="I579" s="41"/>
    </row>
    <row r="580" ht="14.45" customHeight="1" spans="1:9">
      <c r="A580" s="37"/>
      <c r="B580" s="38"/>
      <c r="C580" s="38"/>
      <c r="D580" s="38"/>
      <c r="E580" s="38"/>
      <c r="F580" s="38"/>
      <c r="G580" s="38"/>
      <c r="H580" s="38"/>
      <c r="I580" s="41"/>
    </row>
    <row r="581" ht="59.05" customHeight="1" spans="1:9">
      <c r="A581" s="37" t="s">
        <v>633</v>
      </c>
      <c r="B581" s="38">
        <v>10</v>
      </c>
      <c r="C581" s="38">
        <v>10</v>
      </c>
      <c r="D581" s="38">
        <v>10</v>
      </c>
      <c r="E581" s="38"/>
      <c r="F581" s="38"/>
      <c r="G581" s="38"/>
      <c r="H581" s="38"/>
      <c r="I581" s="41" t="s">
        <v>634</v>
      </c>
    </row>
    <row r="582" ht="16.85" customHeight="1" spans="1:9">
      <c r="A582" s="37"/>
      <c r="B582" s="38"/>
      <c r="C582" s="38"/>
      <c r="D582" s="38"/>
      <c r="E582" s="38"/>
      <c r="F582" s="38"/>
      <c r="G582" s="38"/>
      <c r="H582" s="38"/>
      <c r="I582" s="41"/>
    </row>
    <row r="583" ht="19.85" customHeight="1" spans="1:9">
      <c r="A583" s="37"/>
      <c r="B583" s="38"/>
      <c r="C583" s="38"/>
      <c r="D583" s="38"/>
      <c r="E583" s="38"/>
      <c r="F583" s="38"/>
      <c r="G583" s="38"/>
      <c r="H583" s="38"/>
      <c r="I583" s="41"/>
    </row>
    <row r="584" ht="10.25" customHeight="1" spans="1:9">
      <c r="A584" s="37"/>
      <c r="B584" s="38"/>
      <c r="C584" s="38"/>
      <c r="D584" s="38"/>
      <c r="E584" s="38"/>
      <c r="F584" s="38"/>
      <c r="G584" s="38"/>
      <c r="H584" s="38"/>
      <c r="I584" s="41"/>
    </row>
    <row r="585" ht="14.45" customHeight="1" spans="1:9">
      <c r="A585" s="37"/>
      <c r="B585" s="38"/>
      <c r="C585" s="38"/>
      <c r="D585" s="38"/>
      <c r="E585" s="38"/>
      <c r="F585" s="38"/>
      <c r="G585" s="38"/>
      <c r="H585" s="38"/>
      <c r="I585" s="41"/>
    </row>
    <row r="586" ht="59.05" customHeight="1" spans="1:9">
      <c r="A586" s="37" t="s">
        <v>548</v>
      </c>
      <c r="B586" s="38">
        <v>2.5</v>
      </c>
      <c r="C586" s="38">
        <v>2.5</v>
      </c>
      <c r="D586" s="38"/>
      <c r="E586" s="38">
        <v>2.5</v>
      </c>
      <c r="F586" s="38"/>
      <c r="G586" s="38"/>
      <c r="H586" s="38"/>
      <c r="I586" s="41" t="s">
        <v>635</v>
      </c>
    </row>
    <row r="587" ht="16.85" customHeight="1" spans="1:9">
      <c r="A587" s="37"/>
      <c r="B587" s="38"/>
      <c r="C587" s="38"/>
      <c r="D587" s="38"/>
      <c r="E587" s="38"/>
      <c r="F587" s="38"/>
      <c r="G587" s="38"/>
      <c r="H587" s="38"/>
      <c r="I587" s="41"/>
    </row>
    <row r="588" ht="19.85" customHeight="1" spans="1:9">
      <c r="A588" s="37"/>
      <c r="B588" s="38"/>
      <c r="C588" s="38"/>
      <c r="D588" s="38"/>
      <c r="E588" s="38"/>
      <c r="F588" s="38"/>
      <c r="G588" s="38"/>
      <c r="H588" s="38"/>
      <c r="I588" s="41"/>
    </row>
    <row r="589" ht="10.25" customHeight="1" spans="1:9">
      <c r="A589" s="37"/>
      <c r="B589" s="38"/>
      <c r="C589" s="38"/>
      <c r="D589" s="38"/>
      <c r="E589" s="38"/>
      <c r="F589" s="38"/>
      <c r="G589" s="38"/>
      <c r="H589" s="38"/>
      <c r="I589" s="41"/>
    </row>
    <row r="590" ht="14.45" customHeight="1" spans="1:9">
      <c r="A590" s="37"/>
      <c r="B590" s="38"/>
      <c r="C590" s="38"/>
      <c r="D590" s="38"/>
      <c r="E590" s="38"/>
      <c r="F590" s="38"/>
      <c r="G590" s="38"/>
      <c r="H590" s="38"/>
      <c r="I590" s="41"/>
    </row>
    <row r="591" ht="59.05" customHeight="1" spans="1:9">
      <c r="A591" s="37" t="s">
        <v>550</v>
      </c>
      <c r="B591" s="38">
        <v>400</v>
      </c>
      <c r="C591" s="38">
        <v>400</v>
      </c>
      <c r="D591" s="38"/>
      <c r="E591" s="38">
        <v>400</v>
      </c>
      <c r="F591" s="38"/>
      <c r="G591" s="38"/>
      <c r="H591" s="38"/>
      <c r="I591" s="41" t="s">
        <v>636</v>
      </c>
    </row>
    <row r="592" ht="16.85" customHeight="1" spans="1:9">
      <c r="A592" s="37"/>
      <c r="B592" s="38"/>
      <c r="C592" s="38"/>
      <c r="D592" s="38"/>
      <c r="E592" s="38"/>
      <c r="F592" s="38"/>
      <c r="G592" s="38"/>
      <c r="H592" s="38"/>
      <c r="I592" s="41"/>
    </row>
    <row r="593" ht="19.85" customHeight="1" spans="1:9">
      <c r="A593" s="37"/>
      <c r="B593" s="38"/>
      <c r="C593" s="38"/>
      <c r="D593" s="38"/>
      <c r="E593" s="38"/>
      <c r="F593" s="38"/>
      <c r="G593" s="38"/>
      <c r="H593" s="38"/>
      <c r="I593" s="41"/>
    </row>
    <row r="594" ht="10.25" customHeight="1" spans="1:9">
      <c r="A594" s="37"/>
      <c r="B594" s="38"/>
      <c r="C594" s="38"/>
      <c r="D594" s="38"/>
      <c r="E594" s="38"/>
      <c r="F594" s="38"/>
      <c r="G594" s="38"/>
      <c r="H594" s="38"/>
      <c r="I594" s="41"/>
    </row>
    <row r="595" ht="14.45" customHeight="1" spans="1:9">
      <c r="A595" s="37"/>
      <c r="B595" s="38"/>
      <c r="C595" s="38"/>
      <c r="D595" s="38"/>
      <c r="E595" s="38"/>
      <c r="F595" s="38"/>
      <c r="G595" s="38"/>
      <c r="H595" s="38"/>
      <c r="I595" s="41"/>
    </row>
    <row r="596" ht="42" customHeight="1" spans="1:9">
      <c r="A596" s="37" t="s">
        <v>637</v>
      </c>
      <c r="B596" s="38">
        <v>4.479298</v>
      </c>
      <c r="C596" s="38">
        <v>4.479298</v>
      </c>
      <c r="D596" s="38"/>
      <c r="E596" s="38">
        <v>4.479298</v>
      </c>
      <c r="F596" s="38"/>
      <c r="G596" s="38"/>
      <c r="H596" s="38"/>
      <c r="I596" s="41" t="s">
        <v>638</v>
      </c>
    </row>
    <row r="597" ht="66" customHeight="1" spans="1:9">
      <c r="A597" s="37" t="s">
        <v>639</v>
      </c>
      <c r="B597" s="38">
        <v>1.886447</v>
      </c>
      <c r="C597" s="38">
        <v>1.886447</v>
      </c>
      <c r="D597" s="38"/>
      <c r="E597" s="38">
        <v>1.886447</v>
      </c>
      <c r="F597" s="38"/>
      <c r="G597" s="38"/>
      <c r="H597" s="38"/>
      <c r="I597" s="41" t="s">
        <v>640</v>
      </c>
    </row>
    <row r="598" ht="51" customHeight="1" spans="1:9">
      <c r="A598" s="37" t="s">
        <v>637</v>
      </c>
      <c r="B598" s="38">
        <v>20.696215</v>
      </c>
      <c r="C598" s="38">
        <v>20.696215</v>
      </c>
      <c r="D598" s="38"/>
      <c r="E598" s="38">
        <v>20.696215</v>
      </c>
      <c r="F598" s="38"/>
      <c r="G598" s="38"/>
      <c r="H598" s="38"/>
      <c r="I598" s="41" t="s">
        <v>638</v>
      </c>
    </row>
    <row r="599" ht="45" customHeight="1" spans="1:9">
      <c r="A599" s="37" t="s">
        <v>641</v>
      </c>
      <c r="B599" s="38">
        <v>400</v>
      </c>
      <c r="C599" s="38">
        <v>400</v>
      </c>
      <c r="D599" s="38"/>
      <c r="E599" s="38">
        <v>400</v>
      </c>
      <c r="F599" s="38"/>
      <c r="G599" s="38"/>
      <c r="H599" s="38"/>
      <c r="I599" s="41" t="s">
        <v>636</v>
      </c>
    </row>
    <row r="600" s="27" customFormat="1" ht="26.6" customHeight="1" spans="1:9">
      <c r="A600" s="35" t="s">
        <v>376</v>
      </c>
      <c r="B600" s="36">
        <v>20.6</v>
      </c>
      <c r="C600" s="36">
        <v>20.6</v>
      </c>
      <c r="D600" s="36"/>
      <c r="E600" s="36">
        <v>20.6</v>
      </c>
      <c r="F600" s="36"/>
      <c r="G600" s="36"/>
      <c r="H600" s="36"/>
      <c r="I600" s="40"/>
    </row>
    <row r="601" ht="59.05" customHeight="1" spans="1:9">
      <c r="A601" s="37" t="s">
        <v>642</v>
      </c>
      <c r="B601" s="38">
        <v>20</v>
      </c>
      <c r="C601" s="38">
        <v>20</v>
      </c>
      <c r="D601" s="38"/>
      <c r="E601" s="38">
        <v>20</v>
      </c>
      <c r="F601" s="38"/>
      <c r="G601" s="38"/>
      <c r="H601" s="38"/>
      <c r="I601" s="41" t="s">
        <v>643</v>
      </c>
    </row>
    <row r="602" ht="16.85" customHeight="1" spans="1:9">
      <c r="A602" s="37"/>
      <c r="B602" s="38"/>
      <c r="C602" s="38"/>
      <c r="D602" s="38"/>
      <c r="E602" s="38"/>
      <c r="F602" s="38"/>
      <c r="G602" s="38"/>
      <c r="H602" s="38"/>
      <c r="I602" s="41"/>
    </row>
    <row r="603" ht="19.85" customHeight="1" spans="1:9">
      <c r="A603" s="37"/>
      <c r="B603" s="38"/>
      <c r="C603" s="38"/>
      <c r="D603" s="38"/>
      <c r="E603" s="38"/>
      <c r="F603" s="38"/>
      <c r="G603" s="38"/>
      <c r="H603" s="38"/>
      <c r="I603" s="41"/>
    </row>
    <row r="604" ht="10.25" customHeight="1" spans="1:9">
      <c r="A604" s="37"/>
      <c r="B604" s="38"/>
      <c r="C604" s="38"/>
      <c r="D604" s="38"/>
      <c r="E604" s="38"/>
      <c r="F604" s="38"/>
      <c r="G604" s="38"/>
      <c r="H604" s="38"/>
      <c r="I604" s="41"/>
    </row>
    <row r="605" ht="14.45" customHeight="1" spans="1:9">
      <c r="A605" s="37"/>
      <c r="B605" s="38"/>
      <c r="C605" s="38"/>
      <c r="D605" s="38"/>
      <c r="E605" s="38"/>
      <c r="F605" s="38"/>
      <c r="G605" s="38"/>
      <c r="H605" s="38"/>
      <c r="I605" s="41"/>
    </row>
    <row r="606" ht="59.05" customHeight="1" spans="1:9">
      <c r="A606" s="37" t="s">
        <v>644</v>
      </c>
      <c r="B606" s="38">
        <v>0.6</v>
      </c>
      <c r="C606" s="38">
        <v>0.6</v>
      </c>
      <c r="D606" s="38"/>
      <c r="E606" s="38">
        <v>0.6</v>
      </c>
      <c r="F606" s="38"/>
      <c r="G606" s="38"/>
      <c r="H606" s="38"/>
      <c r="I606" s="41" t="s">
        <v>645</v>
      </c>
    </row>
    <row r="607" ht="16.85" customHeight="1" spans="1:9">
      <c r="A607" s="37"/>
      <c r="B607" s="38"/>
      <c r="C607" s="38"/>
      <c r="D607" s="38"/>
      <c r="E607" s="38"/>
      <c r="F607" s="38"/>
      <c r="G607" s="38"/>
      <c r="H607" s="38"/>
      <c r="I607" s="41"/>
    </row>
    <row r="608" ht="19.85" customHeight="1" spans="1:9">
      <c r="A608" s="37"/>
      <c r="B608" s="38"/>
      <c r="C608" s="38"/>
      <c r="D608" s="38"/>
      <c r="E608" s="38"/>
      <c r="F608" s="38"/>
      <c r="G608" s="38"/>
      <c r="H608" s="38"/>
      <c r="I608" s="41"/>
    </row>
    <row r="609" ht="10.25" customHeight="1" spans="1:9">
      <c r="A609" s="37"/>
      <c r="B609" s="38"/>
      <c r="C609" s="38"/>
      <c r="D609" s="38"/>
      <c r="E609" s="38"/>
      <c r="F609" s="38"/>
      <c r="G609" s="38"/>
      <c r="H609" s="38"/>
      <c r="I609" s="41"/>
    </row>
    <row r="610" ht="14.45" customHeight="1" spans="1:9">
      <c r="A610" s="37"/>
      <c r="B610" s="38"/>
      <c r="C610" s="38"/>
      <c r="D610" s="38"/>
      <c r="E610" s="38"/>
      <c r="F610" s="38"/>
      <c r="G610" s="38"/>
      <c r="H610" s="38"/>
      <c r="I610" s="41"/>
    </row>
  </sheetData>
  <mergeCells count="1045">
    <mergeCell ref="A1:B1"/>
    <mergeCell ref="H1:I1"/>
    <mergeCell ref="A2:I2"/>
    <mergeCell ref="A3:H3"/>
    <mergeCell ref="C4:F4"/>
    <mergeCell ref="A4:A5"/>
    <mergeCell ref="A8:A12"/>
    <mergeCell ref="A13:A17"/>
    <mergeCell ref="A18:A22"/>
    <mergeCell ref="A23:A27"/>
    <mergeCell ref="A28:A32"/>
    <mergeCell ref="A33:A37"/>
    <mergeCell ref="A38:A42"/>
    <mergeCell ref="A43:A47"/>
    <mergeCell ref="A48:A52"/>
    <mergeCell ref="A53:A57"/>
    <mergeCell ref="A58:A62"/>
    <mergeCell ref="A63:A67"/>
    <mergeCell ref="A68:A72"/>
    <mergeCell ref="A73:A77"/>
    <mergeCell ref="A78:A82"/>
    <mergeCell ref="A83:A87"/>
    <mergeCell ref="A88:A92"/>
    <mergeCell ref="A93:A97"/>
    <mergeCell ref="A98:A102"/>
    <mergeCell ref="A103:A107"/>
    <mergeCell ref="A108:A112"/>
    <mergeCell ref="A113:A117"/>
    <mergeCell ref="A118:A122"/>
    <mergeCell ref="A123:A127"/>
    <mergeCell ref="A128:A132"/>
    <mergeCell ref="A133:A137"/>
    <mergeCell ref="A138:A142"/>
    <mergeCell ref="A143:A147"/>
    <mergeCell ref="A148:A152"/>
    <mergeCell ref="A153:A157"/>
    <mergeCell ref="A158:A162"/>
    <mergeCell ref="A163:A167"/>
    <mergeCell ref="A168:A172"/>
    <mergeCell ref="A173:A177"/>
    <mergeCell ref="A178:A182"/>
    <mergeCell ref="A183:A187"/>
    <mergeCell ref="A188:A192"/>
    <mergeCell ref="A193:A197"/>
    <mergeCell ref="A198:A202"/>
    <mergeCell ref="A203:A207"/>
    <mergeCell ref="A208:A212"/>
    <mergeCell ref="A213:A217"/>
    <mergeCell ref="A218:A222"/>
    <mergeCell ref="A223:A227"/>
    <mergeCell ref="A228:A232"/>
    <mergeCell ref="A233:A237"/>
    <mergeCell ref="A238:A242"/>
    <mergeCell ref="A243:A247"/>
    <mergeCell ref="A248:A252"/>
    <mergeCell ref="A253:A257"/>
    <mergeCell ref="A258:A262"/>
    <mergeCell ref="A263:A267"/>
    <mergeCell ref="A268:A272"/>
    <mergeCell ref="A273:A277"/>
    <mergeCell ref="A278:A282"/>
    <mergeCell ref="A283:A287"/>
    <mergeCell ref="A288:A292"/>
    <mergeCell ref="A293:A297"/>
    <mergeCell ref="A298:A302"/>
    <mergeCell ref="A303:A307"/>
    <mergeCell ref="A308:A312"/>
    <mergeCell ref="A313:A317"/>
    <mergeCell ref="A318:A322"/>
    <mergeCell ref="A323:A327"/>
    <mergeCell ref="A328:A332"/>
    <mergeCell ref="A333:A337"/>
    <mergeCell ref="A338:A342"/>
    <mergeCell ref="A343:A347"/>
    <mergeCell ref="A348:A352"/>
    <mergeCell ref="A353:A357"/>
    <mergeCell ref="A358:A362"/>
    <mergeCell ref="A363:A367"/>
    <mergeCell ref="A368:A372"/>
    <mergeCell ref="A373:A377"/>
    <mergeCell ref="A378:A382"/>
    <mergeCell ref="A383:A387"/>
    <mergeCell ref="A388:A392"/>
    <mergeCell ref="A393:A397"/>
    <mergeCell ref="A398:A402"/>
    <mergeCell ref="A403:A407"/>
    <mergeCell ref="A408:A412"/>
    <mergeCell ref="A413:A417"/>
    <mergeCell ref="A418:A422"/>
    <mergeCell ref="A423:A427"/>
    <mergeCell ref="A428:A432"/>
    <mergeCell ref="A452:A456"/>
    <mergeCell ref="A457:A461"/>
    <mergeCell ref="A462:A466"/>
    <mergeCell ref="A467:A471"/>
    <mergeCell ref="A472:A476"/>
    <mergeCell ref="A477:A481"/>
    <mergeCell ref="A482:A486"/>
    <mergeCell ref="A487:A491"/>
    <mergeCell ref="A492:A496"/>
    <mergeCell ref="A497:A501"/>
    <mergeCell ref="A502:A506"/>
    <mergeCell ref="A509:A513"/>
    <mergeCell ref="A514:A518"/>
    <mergeCell ref="A519:A523"/>
    <mergeCell ref="A524:A528"/>
    <mergeCell ref="A530:A534"/>
    <mergeCell ref="A535:A539"/>
    <mergeCell ref="A540:A544"/>
    <mergeCell ref="A545:A549"/>
    <mergeCell ref="A551:A555"/>
    <mergeCell ref="A556:A560"/>
    <mergeCell ref="A561:A565"/>
    <mergeCell ref="A566:A570"/>
    <mergeCell ref="A571:A575"/>
    <mergeCell ref="A576:A580"/>
    <mergeCell ref="A581:A585"/>
    <mergeCell ref="A586:A590"/>
    <mergeCell ref="A591:A595"/>
    <mergeCell ref="A601:A605"/>
    <mergeCell ref="A606:A610"/>
    <mergeCell ref="B4:B5"/>
    <mergeCell ref="B8:B12"/>
    <mergeCell ref="B13:B17"/>
    <mergeCell ref="B18:B22"/>
    <mergeCell ref="B23:B27"/>
    <mergeCell ref="B28:B32"/>
    <mergeCell ref="B33:B37"/>
    <mergeCell ref="B38:B42"/>
    <mergeCell ref="B43:B47"/>
    <mergeCell ref="B48:B52"/>
    <mergeCell ref="B53:B57"/>
    <mergeCell ref="B58:B62"/>
    <mergeCell ref="B63:B67"/>
    <mergeCell ref="B68:B72"/>
    <mergeCell ref="B73:B77"/>
    <mergeCell ref="B78:B82"/>
    <mergeCell ref="B83:B87"/>
    <mergeCell ref="B88:B92"/>
    <mergeCell ref="B93:B97"/>
    <mergeCell ref="B98:B102"/>
    <mergeCell ref="B103:B107"/>
    <mergeCell ref="B108:B112"/>
    <mergeCell ref="B113:B117"/>
    <mergeCell ref="B118:B122"/>
    <mergeCell ref="B123:B127"/>
    <mergeCell ref="B128:B132"/>
    <mergeCell ref="B133:B137"/>
    <mergeCell ref="B138:B142"/>
    <mergeCell ref="B143:B147"/>
    <mergeCell ref="B148:B152"/>
    <mergeCell ref="B153:B157"/>
    <mergeCell ref="B158:B162"/>
    <mergeCell ref="B163:B167"/>
    <mergeCell ref="B168:B172"/>
    <mergeCell ref="B173:B177"/>
    <mergeCell ref="B178:B182"/>
    <mergeCell ref="B183:B187"/>
    <mergeCell ref="B188:B192"/>
    <mergeCell ref="B193:B197"/>
    <mergeCell ref="B198:B202"/>
    <mergeCell ref="B203:B207"/>
    <mergeCell ref="B208:B212"/>
    <mergeCell ref="B213:B217"/>
    <mergeCell ref="B218:B222"/>
    <mergeCell ref="B223:B227"/>
    <mergeCell ref="B228:B232"/>
    <mergeCell ref="B233:B237"/>
    <mergeCell ref="B238:B242"/>
    <mergeCell ref="B243:B247"/>
    <mergeCell ref="B248:B252"/>
    <mergeCell ref="B253:B257"/>
    <mergeCell ref="B258:B262"/>
    <mergeCell ref="B263:B267"/>
    <mergeCell ref="B268:B272"/>
    <mergeCell ref="B273:B277"/>
    <mergeCell ref="B278:B282"/>
    <mergeCell ref="B283:B287"/>
    <mergeCell ref="B288:B292"/>
    <mergeCell ref="B293:B297"/>
    <mergeCell ref="B298:B302"/>
    <mergeCell ref="B303:B307"/>
    <mergeCell ref="B308:B312"/>
    <mergeCell ref="B313:B317"/>
    <mergeCell ref="B318:B322"/>
    <mergeCell ref="B323:B327"/>
    <mergeCell ref="B328:B332"/>
    <mergeCell ref="B333:B337"/>
    <mergeCell ref="B338:B342"/>
    <mergeCell ref="B343:B347"/>
    <mergeCell ref="B348:B352"/>
    <mergeCell ref="B353:B357"/>
    <mergeCell ref="B358:B362"/>
    <mergeCell ref="B363:B367"/>
    <mergeCell ref="B368:B372"/>
    <mergeCell ref="B373:B377"/>
    <mergeCell ref="B378:B382"/>
    <mergeCell ref="B383:B387"/>
    <mergeCell ref="B388:B392"/>
    <mergeCell ref="B393:B397"/>
    <mergeCell ref="B398:B402"/>
    <mergeCell ref="B403:B407"/>
    <mergeCell ref="B408:B412"/>
    <mergeCell ref="B413:B417"/>
    <mergeCell ref="B418:B422"/>
    <mergeCell ref="B423:B427"/>
    <mergeCell ref="B428:B432"/>
    <mergeCell ref="B452:B456"/>
    <mergeCell ref="B457:B461"/>
    <mergeCell ref="B462:B466"/>
    <mergeCell ref="B467:B471"/>
    <mergeCell ref="B472:B476"/>
    <mergeCell ref="B477:B481"/>
    <mergeCell ref="B482:B486"/>
    <mergeCell ref="B487:B491"/>
    <mergeCell ref="B492:B496"/>
    <mergeCell ref="B497:B501"/>
    <mergeCell ref="B502:B506"/>
    <mergeCell ref="B509:B513"/>
    <mergeCell ref="B514:B518"/>
    <mergeCell ref="B519:B523"/>
    <mergeCell ref="B524:B528"/>
    <mergeCell ref="B530:B534"/>
    <mergeCell ref="B535:B539"/>
    <mergeCell ref="B540:B544"/>
    <mergeCell ref="B545:B549"/>
    <mergeCell ref="B551:B555"/>
    <mergeCell ref="B556:B560"/>
    <mergeCell ref="B561:B565"/>
    <mergeCell ref="B566:B570"/>
    <mergeCell ref="B571:B575"/>
    <mergeCell ref="B576:B580"/>
    <mergeCell ref="B581:B585"/>
    <mergeCell ref="B586:B590"/>
    <mergeCell ref="B591:B595"/>
    <mergeCell ref="B601:B605"/>
    <mergeCell ref="B606:B610"/>
    <mergeCell ref="C8:C12"/>
    <mergeCell ref="C13:C17"/>
    <mergeCell ref="C18:C22"/>
    <mergeCell ref="C23:C27"/>
    <mergeCell ref="C28:C32"/>
    <mergeCell ref="C33:C37"/>
    <mergeCell ref="C38:C42"/>
    <mergeCell ref="C43:C47"/>
    <mergeCell ref="C48:C52"/>
    <mergeCell ref="C53:C57"/>
    <mergeCell ref="C58:C62"/>
    <mergeCell ref="C63:C67"/>
    <mergeCell ref="C68:C72"/>
    <mergeCell ref="C73:C77"/>
    <mergeCell ref="C78:C82"/>
    <mergeCell ref="C83:C87"/>
    <mergeCell ref="C88:C92"/>
    <mergeCell ref="C93:C97"/>
    <mergeCell ref="C98:C102"/>
    <mergeCell ref="C103:C107"/>
    <mergeCell ref="C108:C112"/>
    <mergeCell ref="C113:C117"/>
    <mergeCell ref="C118:C122"/>
    <mergeCell ref="C123:C127"/>
    <mergeCell ref="C128:C132"/>
    <mergeCell ref="C133:C137"/>
    <mergeCell ref="C138:C142"/>
    <mergeCell ref="C143:C147"/>
    <mergeCell ref="C148:C152"/>
    <mergeCell ref="C153:C157"/>
    <mergeCell ref="C158:C162"/>
    <mergeCell ref="C163:C167"/>
    <mergeCell ref="C168:C172"/>
    <mergeCell ref="C173:C177"/>
    <mergeCell ref="C178:C182"/>
    <mergeCell ref="C183:C187"/>
    <mergeCell ref="C188:C192"/>
    <mergeCell ref="C193:C197"/>
    <mergeCell ref="C198:C202"/>
    <mergeCell ref="C203:C207"/>
    <mergeCell ref="C208:C212"/>
    <mergeCell ref="C213:C217"/>
    <mergeCell ref="C218:C222"/>
    <mergeCell ref="C223:C227"/>
    <mergeCell ref="C228:C232"/>
    <mergeCell ref="C233:C237"/>
    <mergeCell ref="C238:C242"/>
    <mergeCell ref="C243:C247"/>
    <mergeCell ref="C248:C252"/>
    <mergeCell ref="C253:C257"/>
    <mergeCell ref="C258:C262"/>
    <mergeCell ref="C263:C267"/>
    <mergeCell ref="C268:C272"/>
    <mergeCell ref="C273:C277"/>
    <mergeCell ref="C278:C282"/>
    <mergeCell ref="C283:C287"/>
    <mergeCell ref="C288:C292"/>
    <mergeCell ref="C293:C297"/>
    <mergeCell ref="C298:C302"/>
    <mergeCell ref="C303:C307"/>
    <mergeCell ref="C308:C312"/>
    <mergeCell ref="C313:C317"/>
    <mergeCell ref="C318:C322"/>
    <mergeCell ref="C323:C327"/>
    <mergeCell ref="C328:C332"/>
    <mergeCell ref="C333:C337"/>
    <mergeCell ref="C338:C342"/>
    <mergeCell ref="C343:C347"/>
    <mergeCell ref="C348:C352"/>
    <mergeCell ref="C353:C357"/>
    <mergeCell ref="C358:C362"/>
    <mergeCell ref="C363:C367"/>
    <mergeCell ref="C368:C372"/>
    <mergeCell ref="C373:C377"/>
    <mergeCell ref="C378:C382"/>
    <mergeCell ref="C383:C387"/>
    <mergeCell ref="C388:C392"/>
    <mergeCell ref="C393:C397"/>
    <mergeCell ref="C398:C402"/>
    <mergeCell ref="C403:C407"/>
    <mergeCell ref="C408:C412"/>
    <mergeCell ref="C413:C417"/>
    <mergeCell ref="C418:C422"/>
    <mergeCell ref="C423:C427"/>
    <mergeCell ref="C428:C432"/>
    <mergeCell ref="C452:C456"/>
    <mergeCell ref="C457:C461"/>
    <mergeCell ref="C462:C466"/>
    <mergeCell ref="C467:C471"/>
    <mergeCell ref="C472:C476"/>
    <mergeCell ref="C477:C481"/>
    <mergeCell ref="C482:C486"/>
    <mergeCell ref="C487:C491"/>
    <mergeCell ref="C492:C496"/>
    <mergeCell ref="C497:C501"/>
    <mergeCell ref="C502:C506"/>
    <mergeCell ref="C509:C513"/>
    <mergeCell ref="C514:C518"/>
    <mergeCell ref="C519:C523"/>
    <mergeCell ref="C524:C528"/>
    <mergeCell ref="C530:C534"/>
    <mergeCell ref="C535:C539"/>
    <mergeCell ref="C540:C544"/>
    <mergeCell ref="C545:C549"/>
    <mergeCell ref="C551:C555"/>
    <mergeCell ref="C556:C560"/>
    <mergeCell ref="C561:C565"/>
    <mergeCell ref="C566:C570"/>
    <mergeCell ref="C571:C575"/>
    <mergeCell ref="C576:C580"/>
    <mergeCell ref="C581:C585"/>
    <mergeCell ref="C586:C590"/>
    <mergeCell ref="C591:C595"/>
    <mergeCell ref="C601:C605"/>
    <mergeCell ref="C606:C610"/>
    <mergeCell ref="D8:D12"/>
    <mergeCell ref="D13:D17"/>
    <mergeCell ref="D18:D22"/>
    <mergeCell ref="D23:D27"/>
    <mergeCell ref="D28:D32"/>
    <mergeCell ref="D33:D37"/>
    <mergeCell ref="D38:D42"/>
    <mergeCell ref="D43:D47"/>
    <mergeCell ref="D48:D52"/>
    <mergeCell ref="D53:D57"/>
    <mergeCell ref="D58:D62"/>
    <mergeCell ref="D63:D67"/>
    <mergeCell ref="D68:D72"/>
    <mergeCell ref="D73:D77"/>
    <mergeCell ref="D78:D82"/>
    <mergeCell ref="D83:D87"/>
    <mergeCell ref="D88:D92"/>
    <mergeCell ref="D93:D97"/>
    <mergeCell ref="D98:D102"/>
    <mergeCell ref="D103:D107"/>
    <mergeCell ref="D108:D112"/>
    <mergeCell ref="D113:D117"/>
    <mergeCell ref="D118:D122"/>
    <mergeCell ref="D123:D127"/>
    <mergeCell ref="D128:D132"/>
    <mergeCell ref="D133:D137"/>
    <mergeCell ref="D138:D142"/>
    <mergeCell ref="D143:D147"/>
    <mergeCell ref="D148:D152"/>
    <mergeCell ref="D153:D157"/>
    <mergeCell ref="D158:D162"/>
    <mergeCell ref="D163:D167"/>
    <mergeCell ref="D168:D172"/>
    <mergeCell ref="D173:D177"/>
    <mergeCell ref="D178:D182"/>
    <mergeCell ref="D183:D187"/>
    <mergeCell ref="D188:D192"/>
    <mergeCell ref="D193:D197"/>
    <mergeCell ref="D198:D202"/>
    <mergeCell ref="D203:D207"/>
    <mergeCell ref="D208:D212"/>
    <mergeCell ref="D213:D217"/>
    <mergeCell ref="D218:D222"/>
    <mergeCell ref="D223:D227"/>
    <mergeCell ref="D228:D232"/>
    <mergeCell ref="D233:D237"/>
    <mergeCell ref="D238:D242"/>
    <mergeCell ref="D243:D247"/>
    <mergeCell ref="D248:D252"/>
    <mergeCell ref="D253:D257"/>
    <mergeCell ref="D258:D262"/>
    <mergeCell ref="D263:D267"/>
    <mergeCell ref="D268:D272"/>
    <mergeCell ref="D273:D277"/>
    <mergeCell ref="D278:D282"/>
    <mergeCell ref="D283:D287"/>
    <mergeCell ref="D288:D292"/>
    <mergeCell ref="D293:D297"/>
    <mergeCell ref="D298:D302"/>
    <mergeCell ref="D303:D307"/>
    <mergeCell ref="D308:D312"/>
    <mergeCell ref="D313:D317"/>
    <mergeCell ref="D318:D322"/>
    <mergeCell ref="D323:D327"/>
    <mergeCell ref="D328:D332"/>
    <mergeCell ref="D333:D337"/>
    <mergeCell ref="D338:D342"/>
    <mergeCell ref="D343:D347"/>
    <mergeCell ref="D348:D352"/>
    <mergeCell ref="D353:D357"/>
    <mergeCell ref="D358:D362"/>
    <mergeCell ref="D363:D367"/>
    <mergeCell ref="D368:D372"/>
    <mergeCell ref="D373:D377"/>
    <mergeCell ref="D378:D382"/>
    <mergeCell ref="D383:D387"/>
    <mergeCell ref="D388:D392"/>
    <mergeCell ref="D393:D397"/>
    <mergeCell ref="D398:D402"/>
    <mergeCell ref="D403:D407"/>
    <mergeCell ref="D408:D412"/>
    <mergeCell ref="D413:D417"/>
    <mergeCell ref="D418:D422"/>
    <mergeCell ref="D423:D427"/>
    <mergeCell ref="D428:D432"/>
    <mergeCell ref="D452:D456"/>
    <mergeCell ref="D457:D461"/>
    <mergeCell ref="D462:D466"/>
    <mergeCell ref="D467:D471"/>
    <mergeCell ref="D472:D476"/>
    <mergeCell ref="D477:D481"/>
    <mergeCell ref="D482:D486"/>
    <mergeCell ref="D487:D491"/>
    <mergeCell ref="D492:D496"/>
    <mergeCell ref="D497:D501"/>
    <mergeCell ref="D502:D506"/>
    <mergeCell ref="D509:D513"/>
    <mergeCell ref="D514:D518"/>
    <mergeCell ref="D519:D523"/>
    <mergeCell ref="D524:D528"/>
    <mergeCell ref="D530:D534"/>
    <mergeCell ref="D535:D539"/>
    <mergeCell ref="D540:D544"/>
    <mergeCell ref="D545:D549"/>
    <mergeCell ref="D551:D555"/>
    <mergeCell ref="D556:D560"/>
    <mergeCell ref="D561:D565"/>
    <mergeCell ref="D566:D570"/>
    <mergeCell ref="D571:D575"/>
    <mergeCell ref="D576:D580"/>
    <mergeCell ref="D581:D585"/>
    <mergeCell ref="D586:D590"/>
    <mergeCell ref="D591:D595"/>
    <mergeCell ref="D601:D605"/>
    <mergeCell ref="D606:D610"/>
    <mergeCell ref="E8:E12"/>
    <mergeCell ref="E13:E17"/>
    <mergeCell ref="E18:E22"/>
    <mergeCell ref="E23:E27"/>
    <mergeCell ref="E28:E32"/>
    <mergeCell ref="E33:E37"/>
    <mergeCell ref="E38:E42"/>
    <mergeCell ref="E43:E47"/>
    <mergeCell ref="E48:E52"/>
    <mergeCell ref="E53:E57"/>
    <mergeCell ref="E58:E62"/>
    <mergeCell ref="E63:E67"/>
    <mergeCell ref="E68:E72"/>
    <mergeCell ref="E73:E77"/>
    <mergeCell ref="E78:E82"/>
    <mergeCell ref="E83:E87"/>
    <mergeCell ref="E88:E92"/>
    <mergeCell ref="E93:E97"/>
    <mergeCell ref="E98:E102"/>
    <mergeCell ref="E103:E107"/>
    <mergeCell ref="E108:E112"/>
    <mergeCell ref="E113:E117"/>
    <mergeCell ref="E118:E122"/>
    <mergeCell ref="E123:E127"/>
    <mergeCell ref="E128:E132"/>
    <mergeCell ref="E133:E137"/>
    <mergeCell ref="E138:E142"/>
    <mergeCell ref="E143:E147"/>
    <mergeCell ref="E148:E152"/>
    <mergeCell ref="E153:E157"/>
    <mergeCell ref="E158:E162"/>
    <mergeCell ref="E163:E167"/>
    <mergeCell ref="E168:E172"/>
    <mergeCell ref="E173:E177"/>
    <mergeCell ref="E178:E182"/>
    <mergeCell ref="E183:E187"/>
    <mergeCell ref="E188:E192"/>
    <mergeCell ref="E193:E197"/>
    <mergeCell ref="E198:E202"/>
    <mergeCell ref="E203:E207"/>
    <mergeCell ref="E208:E212"/>
    <mergeCell ref="E213:E217"/>
    <mergeCell ref="E218:E222"/>
    <mergeCell ref="E223:E227"/>
    <mergeCell ref="E228:E232"/>
    <mergeCell ref="E233:E237"/>
    <mergeCell ref="E238:E242"/>
    <mergeCell ref="E243:E247"/>
    <mergeCell ref="E248:E252"/>
    <mergeCell ref="E253:E257"/>
    <mergeCell ref="E258:E262"/>
    <mergeCell ref="E263:E267"/>
    <mergeCell ref="E268:E272"/>
    <mergeCell ref="E273:E277"/>
    <mergeCell ref="E278:E282"/>
    <mergeCell ref="E283:E287"/>
    <mergeCell ref="E288:E292"/>
    <mergeCell ref="E293:E297"/>
    <mergeCell ref="E298:E302"/>
    <mergeCell ref="E303:E307"/>
    <mergeCell ref="E308:E312"/>
    <mergeCell ref="E313:E317"/>
    <mergeCell ref="E318:E322"/>
    <mergeCell ref="E323:E327"/>
    <mergeCell ref="E328:E332"/>
    <mergeCell ref="E333:E337"/>
    <mergeCell ref="E338:E342"/>
    <mergeCell ref="E343:E347"/>
    <mergeCell ref="E348:E352"/>
    <mergeCell ref="E353:E357"/>
    <mergeCell ref="E358:E362"/>
    <mergeCell ref="E363:E367"/>
    <mergeCell ref="E368:E372"/>
    <mergeCell ref="E373:E377"/>
    <mergeCell ref="E378:E382"/>
    <mergeCell ref="E383:E387"/>
    <mergeCell ref="E388:E392"/>
    <mergeCell ref="E393:E397"/>
    <mergeCell ref="E398:E402"/>
    <mergeCell ref="E403:E407"/>
    <mergeCell ref="E408:E412"/>
    <mergeCell ref="E413:E417"/>
    <mergeCell ref="E418:E422"/>
    <mergeCell ref="E423:E427"/>
    <mergeCell ref="E428:E432"/>
    <mergeCell ref="E452:E456"/>
    <mergeCell ref="E457:E461"/>
    <mergeCell ref="E462:E466"/>
    <mergeCell ref="E467:E471"/>
    <mergeCell ref="E472:E476"/>
    <mergeCell ref="E477:E481"/>
    <mergeCell ref="E482:E486"/>
    <mergeCell ref="E487:E491"/>
    <mergeCell ref="E492:E496"/>
    <mergeCell ref="E497:E501"/>
    <mergeCell ref="E502:E506"/>
    <mergeCell ref="E509:E513"/>
    <mergeCell ref="E514:E518"/>
    <mergeCell ref="E519:E523"/>
    <mergeCell ref="E524:E528"/>
    <mergeCell ref="E530:E534"/>
    <mergeCell ref="E535:E539"/>
    <mergeCell ref="E540:E544"/>
    <mergeCell ref="E545:E549"/>
    <mergeCell ref="E551:E555"/>
    <mergeCell ref="E556:E560"/>
    <mergeCell ref="E561:E565"/>
    <mergeCell ref="E566:E570"/>
    <mergeCell ref="E571:E575"/>
    <mergeCell ref="E576:E580"/>
    <mergeCell ref="E581:E585"/>
    <mergeCell ref="E586:E590"/>
    <mergeCell ref="E591:E595"/>
    <mergeCell ref="E601:E605"/>
    <mergeCell ref="E606:E610"/>
    <mergeCell ref="F8:F12"/>
    <mergeCell ref="F13:F17"/>
    <mergeCell ref="F18:F22"/>
    <mergeCell ref="F23:F27"/>
    <mergeCell ref="F28:F32"/>
    <mergeCell ref="F33:F37"/>
    <mergeCell ref="F38:F42"/>
    <mergeCell ref="F43:F47"/>
    <mergeCell ref="F48:F52"/>
    <mergeCell ref="F53:F57"/>
    <mergeCell ref="F58:F62"/>
    <mergeCell ref="F63:F67"/>
    <mergeCell ref="F68:F72"/>
    <mergeCell ref="F73:F77"/>
    <mergeCell ref="F78:F82"/>
    <mergeCell ref="F83:F87"/>
    <mergeCell ref="F88:F92"/>
    <mergeCell ref="F93:F97"/>
    <mergeCell ref="F98:F102"/>
    <mergeCell ref="F103:F107"/>
    <mergeCell ref="F108:F112"/>
    <mergeCell ref="F113:F117"/>
    <mergeCell ref="F118:F122"/>
    <mergeCell ref="F123:F127"/>
    <mergeCell ref="F128:F132"/>
    <mergeCell ref="F133:F137"/>
    <mergeCell ref="F138:F142"/>
    <mergeCell ref="F143:F147"/>
    <mergeCell ref="F148:F152"/>
    <mergeCell ref="F153:F157"/>
    <mergeCell ref="F158:F162"/>
    <mergeCell ref="F163:F167"/>
    <mergeCell ref="F168:F172"/>
    <mergeCell ref="F173:F177"/>
    <mergeCell ref="F178:F182"/>
    <mergeCell ref="F183:F187"/>
    <mergeCell ref="F188:F192"/>
    <mergeCell ref="F193:F197"/>
    <mergeCell ref="F198:F202"/>
    <mergeCell ref="F203:F207"/>
    <mergeCell ref="F208:F212"/>
    <mergeCell ref="F213:F217"/>
    <mergeCell ref="F218:F222"/>
    <mergeCell ref="F223:F227"/>
    <mergeCell ref="F228:F232"/>
    <mergeCell ref="F233:F237"/>
    <mergeCell ref="F238:F242"/>
    <mergeCell ref="F243:F247"/>
    <mergeCell ref="F248:F252"/>
    <mergeCell ref="F253:F257"/>
    <mergeCell ref="F258:F262"/>
    <mergeCell ref="F263:F267"/>
    <mergeCell ref="F268:F272"/>
    <mergeCell ref="F273:F277"/>
    <mergeCell ref="F278:F282"/>
    <mergeCell ref="F283:F287"/>
    <mergeCell ref="F288:F292"/>
    <mergeCell ref="F293:F297"/>
    <mergeCell ref="F298:F302"/>
    <mergeCell ref="F303:F307"/>
    <mergeCell ref="F308:F312"/>
    <mergeCell ref="F313:F317"/>
    <mergeCell ref="F318:F322"/>
    <mergeCell ref="F323:F327"/>
    <mergeCell ref="F328:F332"/>
    <mergeCell ref="F333:F337"/>
    <mergeCell ref="F338:F342"/>
    <mergeCell ref="F343:F347"/>
    <mergeCell ref="F348:F352"/>
    <mergeCell ref="F353:F357"/>
    <mergeCell ref="F358:F362"/>
    <mergeCell ref="F363:F367"/>
    <mergeCell ref="F368:F372"/>
    <mergeCell ref="F373:F377"/>
    <mergeCell ref="F378:F382"/>
    <mergeCell ref="F383:F387"/>
    <mergeCell ref="F388:F392"/>
    <mergeCell ref="F393:F397"/>
    <mergeCell ref="F398:F402"/>
    <mergeCell ref="F403:F407"/>
    <mergeCell ref="F408:F412"/>
    <mergeCell ref="F413:F417"/>
    <mergeCell ref="F418:F422"/>
    <mergeCell ref="F423:F427"/>
    <mergeCell ref="F428:F432"/>
    <mergeCell ref="F452:F456"/>
    <mergeCell ref="F457:F461"/>
    <mergeCell ref="F462:F466"/>
    <mergeCell ref="F467:F471"/>
    <mergeCell ref="F472:F476"/>
    <mergeCell ref="F477:F481"/>
    <mergeCell ref="F482:F486"/>
    <mergeCell ref="F487:F491"/>
    <mergeCell ref="F492:F496"/>
    <mergeCell ref="F497:F501"/>
    <mergeCell ref="F502:F506"/>
    <mergeCell ref="F509:F513"/>
    <mergeCell ref="F514:F518"/>
    <mergeCell ref="F519:F523"/>
    <mergeCell ref="F524:F528"/>
    <mergeCell ref="F530:F534"/>
    <mergeCell ref="F535:F539"/>
    <mergeCell ref="F540:F544"/>
    <mergeCell ref="F545:F549"/>
    <mergeCell ref="F551:F555"/>
    <mergeCell ref="F556:F560"/>
    <mergeCell ref="F561:F565"/>
    <mergeCell ref="F566:F570"/>
    <mergeCell ref="F571:F575"/>
    <mergeCell ref="F576:F580"/>
    <mergeCell ref="F581:F585"/>
    <mergeCell ref="F586:F590"/>
    <mergeCell ref="F591:F595"/>
    <mergeCell ref="F601:F605"/>
    <mergeCell ref="F606:F610"/>
    <mergeCell ref="G4:G5"/>
    <mergeCell ref="G8:G12"/>
    <mergeCell ref="G13:G17"/>
    <mergeCell ref="G18:G22"/>
    <mergeCell ref="G23:G27"/>
    <mergeCell ref="G28:G32"/>
    <mergeCell ref="G33:G37"/>
    <mergeCell ref="G38:G42"/>
    <mergeCell ref="G43:G47"/>
    <mergeCell ref="G48:G52"/>
    <mergeCell ref="G53:G57"/>
    <mergeCell ref="G58:G62"/>
    <mergeCell ref="G63:G67"/>
    <mergeCell ref="G68:G72"/>
    <mergeCell ref="G73:G77"/>
    <mergeCell ref="G78:G82"/>
    <mergeCell ref="G83:G87"/>
    <mergeCell ref="G88:G92"/>
    <mergeCell ref="G93:G97"/>
    <mergeCell ref="G98:G102"/>
    <mergeCell ref="G103:G107"/>
    <mergeCell ref="G108:G112"/>
    <mergeCell ref="G113:G117"/>
    <mergeCell ref="G118:G122"/>
    <mergeCell ref="G123:G127"/>
    <mergeCell ref="G128:G132"/>
    <mergeCell ref="G133:G137"/>
    <mergeCell ref="G138:G142"/>
    <mergeCell ref="G143:G147"/>
    <mergeCell ref="G148:G152"/>
    <mergeCell ref="G153:G157"/>
    <mergeCell ref="G158:G162"/>
    <mergeCell ref="G163:G167"/>
    <mergeCell ref="G168:G172"/>
    <mergeCell ref="G173:G177"/>
    <mergeCell ref="G178:G182"/>
    <mergeCell ref="G183:G187"/>
    <mergeCell ref="G188:G192"/>
    <mergeCell ref="G193:G197"/>
    <mergeCell ref="G198:G202"/>
    <mergeCell ref="G203:G207"/>
    <mergeCell ref="G208:G212"/>
    <mergeCell ref="G213:G217"/>
    <mergeCell ref="G218:G222"/>
    <mergeCell ref="G223:G227"/>
    <mergeCell ref="G228:G232"/>
    <mergeCell ref="G233:G237"/>
    <mergeCell ref="G238:G242"/>
    <mergeCell ref="G243:G247"/>
    <mergeCell ref="G248:G252"/>
    <mergeCell ref="G253:G257"/>
    <mergeCell ref="G258:G262"/>
    <mergeCell ref="G263:G267"/>
    <mergeCell ref="G268:G272"/>
    <mergeCell ref="G273:G277"/>
    <mergeCell ref="G278:G282"/>
    <mergeCell ref="G283:G287"/>
    <mergeCell ref="G288:G292"/>
    <mergeCell ref="G293:G297"/>
    <mergeCell ref="G298:G302"/>
    <mergeCell ref="G303:G307"/>
    <mergeCell ref="G308:G312"/>
    <mergeCell ref="G313:G317"/>
    <mergeCell ref="G318:G322"/>
    <mergeCell ref="G323:G327"/>
    <mergeCell ref="G328:G332"/>
    <mergeCell ref="G333:G337"/>
    <mergeCell ref="G338:G342"/>
    <mergeCell ref="G343:G347"/>
    <mergeCell ref="G348:G352"/>
    <mergeCell ref="G353:G357"/>
    <mergeCell ref="G358:G362"/>
    <mergeCell ref="G363:G367"/>
    <mergeCell ref="G368:G372"/>
    <mergeCell ref="G373:G377"/>
    <mergeCell ref="G378:G382"/>
    <mergeCell ref="G383:G387"/>
    <mergeCell ref="G388:G392"/>
    <mergeCell ref="G393:G397"/>
    <mergeCell ref="G398:G402"/>
    <mergeCell ref="G403:G407"/>
    <mergeCell ref="G408:G412"/>
    <mergeCell ref="G413:G417"/>
    <mergeCell ref="G418:G422"/>
    <mergeCell ref="G423:G427"/>
    <mergeCell ref="G428:G432"/>
    <mergeCell ref="G452:G456"/>
    <mergeCell ref="G457:G461"/>
    <mergeCell ref="G462:G466"/>
    <mergeCell ref="G467:G471"/>
    <mergeCell ref="G472:G476"/>
    <mergeCell ref="G477:G481"/>
    <mergeCell ref="G482:G486"/>
    <mergeCell ref="G487:G491"/>
    <mergeCell ref="G492:G496"/>
    <mergeCell ref="G497:G501"/>
    <mergeCell ref="G502:G506"/>
    <mergeCell ref="G509:G513"/>
    <mergeCell ref="G514:G518"/>
    <mergeCell ref="G519:G523"/>
    <mergeCell ref="G524:G528"/>
    <mergeCell ref="G530:G534"/>
    <mergeCell ref="G535:G539"/>
    <mergeCell ref="G540:G544"/>
    <mergeCell ref="G545:G549"/>
    <mergeCell ref="G551:G555"/>
    <mergeCell ref="G556:G560"/>
    <mergeCell ref="G561:G565"/>
    <mergeCell ref="G566:G570"/>
    <mergeCell ref="G571:G575"/>
    <mergeCell ref="G576:G580"/>
    <mergeCell ref="G581:G585"/>
    <mergeCell ref="G586:G590"/>
    <mergeCell ref="G591:G595"/>
    <mergeCell ref="G601:G605"/>
    <mergeCell ref="G606:G610"/>
    <mergeCell ref="H4:H5"/>
    <mergeCell ref="H8:H12"/>
    <mergeCell ref="H13:H17"/>
    <mergeCell ref="H18:H22"/>
    <mergeCell ref="H23:H27"/>
    <mergeCell ref="H28:H32"/>
    <mergeCell ref="H33:H37"/>
    <mergeCell ref="H38:H42"/>
    <mergeCell ref="H43:H47"/>
    <mergeCell ref="H48:H52"/>
    <mergeCell ref="H53:H57"/>
    <mergeCell ref="H58:H62"/>
    <mergeCell ref="H63:H67"/>
    <mergeCell ref="H68:H72"/>
    <mergeCell ref="H73:H77"/>
    <mergeCell ref="H78:H82"/>
    <mergeCell ref="H83:H87"/>
    <mergeCell ref="H88:H92"/>
    <mergeCell ref="H93:H97"/>
    <mergeCell ref="H98:H102"/>
    <mergeCell ref="H103:H107"/>
    <mergeCell ref="H108:H112"/>
    <mergeCell ref="H113:H117"/>
    <mergeCell ref="H118:H122"/>
    <mergeCell ref="H123:H127"/>
    <mergeCell ref="H128:H132"/>
    <mergeCell ref="H133:H137"/>
    <mergeCell ref="H138:H142"/>
    <mergeCell ref="H143:H147"/>
    <mergeCell ref="H148:H152"/>
    <mergeCell ref="H153:H157"/>
    <mergeCell ref="H158:H162"/>
    <mergeCell ref="H163:H167"/>
    <mergeCell ref="H168:H172"/>
    <mergeCell ref="H173:H177"/>
    <mergeCell ref="H178:H182"/>
    <mergeCell ref="H183:H187"/>
    <mergeCell ref="H188:H192"/>
    <mergeCell ref="H193:H197"/>
    <mergeCell ref="H198:H202"/>
    <mergeCell ref="H203:H207"/>
    <mergeCell ref="H208:H212"/>
    <mergeCell ref="H213:H217"/>
    <mergeCell ref="H218:H222"/>
    <mergeCell ref="H223:H227"/>
    <mergeCell ref="H228:H232"/>
    <mergeCell ref="H233:H237"/>
    <mergeCell ref="H238:H242"/>
    <mergeCell ref="H243:H247"/>
    <mergeCell ref="H248:H252"/>
    <mergeCell ref="H253:H257"/>
    <mergeCell ref="H258:H262"/>
    <mergeCell ref="H263:H267"/>
    <mergeCell ref="H268:H272"/>
    <mergeCell ref="H273:H277"/>
    <mergeCell ref="H278:H282"/>
    <mergeCell ref="H283:H287"/>
    <mergeCell ref="H288:H292"/>
    <mergeCell ref="H293:H297"/>
    <mergeCell ref="H298:H302"/>
    <mergeCell ref="H303:H307"/>
    <mergeCell ref="H308:H312"/>
    <mergeCell ref="H313:H317"/>
    <mergeCell ref="H318:H322"/>
    <mergeCell ref="H323:H327"/>
    <mergeCell ref="H328:H332"/>
    <mergeCell ref="H333:H337"/>
    <mergeCell ref="H338:H342"/>
    <mergeCell ref="H343:H347"/>
    <mergeCell ref="H348:H352"/>
    <mergeCell ref="H353:H357"/>
    <mergeCell ref="H358:H362"/>
    <mergeCell ref="H363:H367"/>
    <mergeCell ref="H368:H372"/>
    <mergeCell ref="H373:H377"/>
    <mergeCell ref="H378:H382"/>
    <mergeCell ref="H383:H387"/>
    <mergeCell ref="H388:H392"/>
    <mergeCell ref="H393:H397"/>
    <mergeCell ref="H398:H402"/>
    <mergeCell ref="H403:H407"/>
    <mergeCell ref="H408:H412"/>
    <mergeCell ref="H413:H417"/>
    <mergeCell ref="H418:H422"/>
    <mergeCell ref="H423:H427"/>
    <mergeCell ref="H428:H432"/>
    <mergeCell ref="H452:H456"/>
    <mergeCell ref="H457:H461"/>
    <mergeCell ref="H462:H466"/>
    <mergeCell ref="H467:H471"/>
    <mergeCell ref="H472:H476"/>
    <mergeCell ref="H477:H481"/>
    <mergeCell ref="H482:H486"/>
    <mergeCell ref="H487:H491"/>
    <mergeCell ref="H492:H496"/>
    <mergeCell ref="H497:H501"/>
    <mergeCell ref="H502:H506"/>
    <mergeCell ref="H509:H513"/>
    <mergeCell ref="H514:H518"/>
    <mergeCell ref="H519:H523"/>
    <mergeCell ref="H524:H528"/>
    <mergeCell ref="H530:H534"/>
    <mergeCell ref="H535:H539"/>
    <mergeCell ref="H540:H544"/>
    <mergeCell ref="H545:H549"/>
    <mergeCell ref="H551:H555"/>
    <mergeCell ref="H556:H560"/>
    <mergeCell ref="H561:H565"/>
    <mergeCell ref="H566:H570"/>
    <mergeCell ref="H571:H575"/>
    <mergeCell ref="H576:H580"/>
    <mergeCell ref="H581:H585"/>
    <mergeCell ref="H586:H590"/>
    <mergeCell ref="H591:H595"/>
    <mergeCell ref="H601:H605"/>
    <mergeCell ref="H606:H610"/>
    <mergeCell ref="I4:I5"/>
    <mergeCell ref="I8:I12"/>
    <mergeCell ref="I13:I17"/>
    <mergeCell ref="I18:I22"/>
    <mergeCell ref="I23:I27"/>
    <mergeCell ref="I28:I32"/>
    <mergeCell ref="I33:I37"/>
    <mergeCell ref="I38:I42"/>
    <mergeCell ref="I43:I47"/>
    <mergeCell ref="I48:I52"/>
    <mergeCell ref="I53:I57"/>
    <mergeCell ref="I58:I62"/>
    <mergeCell ref="I63:I67"/>
    <mergeCell ref="I68:I72"/>
    <mergeCell ref="I73:I77"/>
    <mergeCell ref="I78:I82"/>
    <mergeCell ref="I83:I87"/>
    <mergeCell ref="I88:I92"/>
    <mergeCell ref="I93:I97"/>
    <mergeCell ref="I98:I102"/>
    <mergeCell ref="I103:I107"/>
    <mergeCell ref="I108:I112"/>
    <mergeCell ref="I113:I117"/>
    <mergeCell ref="I118:I122"/>
    <mergeCell ref="I123:I127"/>
    <mergeCell ref="I128:I132"/>
    <mergeCell ref="I133:I137"/>
    <mergeCell ref="I138:I142"/>
    <mergeCell ref="I143:I147"/>
    <mergeCell ref="I148:I152"/>
    <mergeCell ref="I153:I157"/>
    <mergeCell ref="I158:I162"/>
    <mergeCell ref="I163:I167"/>
    <mergeCell ref="I168:I172"/>
    <mergeCell ref="I173:I177"/>
    <mergeCell ref="I178:I182"/>
    <mergeCell ref="I183:I187"/>
    <mergeCell ref="I188:I192"/>
    <mergeCell ref="I193:I197"/>
    <mergeCell ref="I198:I202"/>
    <mergeCell ref="I203:I207"/>
    <mergeCell ref="I208:I212"/>
    <mergeCell ref="I213:I217"/>
    <mergeCell ref="I218:I222"/>
    <mergeCell ref="I223:I227"/>
    <mergeCell ref="I228:I232"/>
    <mergeCell ref="I233:I237"/>
    <mergeCell ref="I238:I242"/>
    <mergeCell ref="I243:I247"/>
    <mergeCell ref="I248:I252"/>
    <mergeCell ref="I253:I257"/>
    <mergeCell ref="I258:I262"/>
    <mergeCell ref="I263:I267"/>
    <mergeCell ref="I268:I272"/>
    <mergeCell ref="I273:I277"/>
    <mergeCell ref="I278:I282"/>
    <mergeCell ref="I283:I287"/>
    <mergeCell ref="I288:I292"/>
    <mergeCell ref="I293:I297"/>
    <mergeCell ref="I298:I302"/>
    <mergeCell ref="I303:I307"/>
    <mergeCell ref="I308:I312"/>
    <mergeCell ref="I313:I317"/>
    <mergeCell ref="I318:I322"/>
    <mergeCell ref="I323:I327"/>
    <mergeCell ref="I328:I332"/>
    <mergeCell ref="I333:I337"/>
    <mergeCell ref="I338:I342"/>
    <mergeCell ref="I343:I347"/>
    <mergeCell ref="I348:I352"/>
    <mergeCell ref="I353:I357"/>
    <mergeCell ref="I358:I362"/>
    <mergeCell ref="I363:I367"/>
    <mergeCell ref="I368:I372"/>
    <mergeCell ref="I373:I377"/>
    <mergeCell ref="I378:I382"/>
    <mergeCell ref="I383:I387"/>
    <mergeCell ref="I388:I392"/>
    <mergeCell ref="I393:I397"/>
    <mergeCell ref="I398:I402"/>
    <mergeCell ref="I403:I407"/>
    <mergeCell ref="I408:I412"/>
    <mergeCell ref="I413:I417"/>
    <mergeCell ref="I418:I422"/>
    <mergeCell ref="I423:I427"/>
    <mergeCell ref="I428:I432"/>
    <mergeCell ref="I452:I456"/>
    <mergeCell ref="I457:I461"/>
    <mergeCell ref="I462:I466"/>
    <mergeCell ref="I467:I471"/>
    <mergeCell ref="I472:I476"/>
    <mergeCell ref="I477:I481"/>
    <mergeCell ref="I482:I486"/>
    <mergeCell ref="I487:I491"/>
    <mergeCell ref="I492:I496"/>
    <mergeCell ref="I497:I501"/>
    <mergeCell ref="I502:I506"/>
    <mergeCell ref="I509:I513"/>
    <mergeCell ref="I514:I518"/>
    <mergeCell ref="I519:I523"/>
    <mergeCell ref="I524:I528"/>
    <mergeCell ref="I530:I534"/>
    <mergeCell ref="I535:I539"/>
    <mergeCell ref="I540:I544"/>
    <mergeCell ref="I545:I549"/>
    <mergeCell ref="I551:I555"/>
    <mergeCell ref="I556:I560"/>
    <mergeCell ref="I561:I565"/>
    <mergeCell ref="I566:I570"/>
    <mergeCell ref="I571:I575"/>
    <mergeCell ref="I576:I580"/>
    <mergeCell ref="I581:I585"/>
    <mergeCell ref="I586:I590"/>
    <mergeCell ref="I591:I595"/>
    <mergeCell ref="I601:I605"/>
    <mergeCell ref="I606:I610"/>
  </mergeCells>
  <printOptions horizontalCentered="1"/>
  <pageMargins left="0.195999994874001" right="0.195999994874001" top="0.708000004291534" bottom="0.70800000429153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selection activeCell="J7" sqref="J7"/>
    </sheetView>
  </sheetViews>
  <sheetFormatPr defaultColWidth="10" defaultRowHeight="13.5" outlineLevelCol="6"/>
  <cols>
    <col min="1" max="1" width="11.6666666666667" customWidth="1"/>
    <col min="2" max="2" width="9.76666666666667" customWidth="1"/>
    <col min="3" max="3" width="17.6416666666667" customWidth="1"/>
    <col min="4" max="4" width="39.75" customWidth="1"/>
    <col min="5" max="5" width="26.325" customWidth="1"/>
    <col min="6" max="6" width="23" customWidth="1"/>
    <col min="7" max="7" width="22.75" customWidth="1"/>
    <col min="10" max="10" width="11.5"/>
    <col min="11" max="11" width="12.625"/>
  </cols>
  <sheetData>
    <row r="1" ht="14.3" customHeight="1" spans="1:1">
      <c r="A1" s="1"/>
    </row>
    <row r="2" ht="34.15" customHeight="1" spans="1:7">
      <c r="A2" s="2" t="s">
        <v>646</v>
      </c>
      <c r="B2" s="2"/>
      <c r="C2" s="2"/>
      <c r="D2" s="2"/>
      <c r="E2" s="2"/>
      <c r="F2" s="2"/>
      <c r="G2" s="2"/>
    </row>
    <row r="3" ht="24.2" customHeight="1" spans="1:7">
      <c r="A3" s="3" t="s">
        <v>647</v>
      </c>
      <c r="B3" s="3"/>
      <c r="C3" s="3" t="s">
        <v>648</v>
      </c>
      <c r="D3" s="3"/>
      <c r="E3" s="3"/>
      <c r="F3" s="3"/>
      <c r="G3" s="3"/>
    </row>
    <row r="4" ht="24.2" customHeight="1" spans="1:7">
      <c r="A4" s="3" t="s">
        <v>649</v>
      </c>
      <c r="B4" s="3"/>
      <c r="C4" s="3" t="s">
        <v>650</v>
      </c>
      <c r="D4" s="3" t="s">
        <v>651</v>
      </c>
      <c r="E4" s="3" t="s">
        <v>652</v>
      </c>
      <c r="F4" s="3" t="s">
        <v>651</v>
      </c>
      <c r="G4" s="3"/>
    </row>
    <row r="5" ht="24.2" customHeight="1" spans="1:7">
      <c r="A5" s="3"/>
      <c r="B5" s="3"/>
      <c r="C5" s="3" t="s">
        <v>186</v>
      </c>
      <c r="D5" s="4">
        <v>7768.998</v>
      </c>
      <c r="E5" s="3" t="s">
        <v>363</v>
      </c>
      <c r="F5" s="4">
        <v>22045.521825</v>
      </c>
      <c r="G5" s="4"/>
    </row>
    <row r="6" ht="24.2" customHeight="1" spans="1:7">
      <c r="A6" s="3"/>
      <c r="B6" s="3"/>
      <c r="C6" s="3" t="s">
        <v>187</v>
      </c>
      <c r="D6" s="5">
        <v>15096.299951</v>
      </c>
      <c r="E6" s="3" t="s">
        <v>365</v>
      </c>
      <c r="F6" s="4">
        <v>2319.776126</v>
      </c>
      <c r="G6" s="4"/>
    </row>
    <row r="7" ht="24.2" customHeight="1" spans="1:7">
      <c r="A7" s="3"/>
      <c r="B7" s="3"/>
      <c r="C7" s="3" t="s">
        <v>653</v>
      </c>
      <c r="D7" s="3" t="s">
        <v>651</v>
      </c>
      <c r="E7" s="3" t="s">
        <v>654</v>
      </c>
      <c r="F7" s="3" t="s">
        <v>651</v>
      </c>
      <c r="G7" s="3"/>
    </row>
    <row r="8" ht="24.2" customHeight="1" spans="1:7">
      <c r="A8" s="3"/>
      <c r="B8" s="3"/>
      <c r="C8" s="3" t="s">
        <v>655</v>
      </c>
      <c r="D8" s="4">
        <v>0</v>
      </c>
      <c r="E8" s="3" t="s">
        <v>656</v>
      </c>
      <c r="F8" s="4">
        <v>22045.521825</v>
      </c>
      <c r="G8" s="4"/>
    </row>
    <row r="9" ht="24.2" customHeight="1" spans="1:7">
      <c r="A9" s="3"/>
      <c r="B9" s="3"/>
      <c r="C9" s="3" t="s">
        <v>657</v>
      </c>
      <c r="D9" s="4">
        <v>1500</v>
      </c>
      <c r="E9" s="3" t="s">
        <v>658</v>
      </c>
      <c r="F9" s="4">
        <v>0</v>
      </c>
      <c r="G9" s="4"/>
    </row>
    <row r="10" ht="48" customHeight="1" spans="1:7">
      <c r="A10" s="3" t="s">
        <v>659</v>
      </c>
      <c r="B10" s="3"/>
      <c r="C10" s="3" t="s">
        <v>660</v>
      </c>
      <c r="D10" s="3"/>
      <c r="E10" s="3"/>
      <c r="F10" s="3"/>
      <c r="G10" s="3"/>
    </row>
    <row r="11" ht="46" customHeight="1" spans="1:7">
      <c r="A11" s="3"/>
      <c r="B11" s="3"/>
      <c r="C11" s="3"/>
      <c r="D11" s="3"/>
      <c r="E11" s="3"/>
      <c r="F11" s="3"/>
      <c r="G11" s="3"/>
    </row>
    <row r="12" ht="24.2" customHeight="1" spans="1:7">
      <c r="A12" s="6" t="s">
        <v>661</v>
      </c>
      <c r="B12" s="7"/>
      <c r="C12" s="3" t="s">
        <v>662</v>
      </c>
      <c r="D12" s="3" t="s">
        <v>663</v>
      </c>
      <c r="E12" s="3" t="s">
        <v>664</v>
      </c>
      <c r="F12" s="3" t="s">
        <v>665</v>
      </c>
      <c r="G12" s="3"/>
    </row>
    <row r="13" ht="100" customHeight="1" spans="1:7">
      <c r="A13" s="8"/>
      <c r="B13" s="9"/>
      <c r="C13" s="3" t="s">
        <v>666</v>
      </c>
      <c r="D13" s="3" t="s">
        <v>667</v>
      </c>
      <c r="E13" s="4">
        <v>11638.411096</v>
      </c>
      <c r="F13" s="3" t="s">
        <v>668</v>
      </c>
      <c r="G13" s="3"/>
    </row>
    <row r="14" ht="98" customHeight="1" spans="1:7">
      <c r="A14" s="8"/>
      <c r="B14" s="9"/>
      <c r="C14" s="3" t="s">
        <v>669</v>
      </c>
      <c r="D14" s="3" t="s">
        <v>670</v>
      </c>
      <c r="E14" s="4">
        <v>3796.892026</v>
      </c>
      <c r="F14" s="10" t="s">
        <v>671</v>
      </c>
      <c r="G14" s="11"/>
    </row>
    <row r="15" ht="96" customHeight="1" spans="1:7">
      <c r="A15" s="8"/>
      <c r="B15" s="9"/>
      <c r="C15" s="3" t="s">
        <v>672</v>
      </c>
      <c r="D15" s="3" t="s">
        <v>673</v>
      </c>
      <c r="E15" s="4">
        <v>3153.269178</v>
      </c>
      <c r="F15" s="10" t="s">
        <v>674</v>
      </c>
      <c r="G15" s="11"/>
    </row>
    <row r="16" ht="105" customHeight="1" spans="1:7">
      <c r="A16" s="12"/>
      <c r="B16" s="13"/>
      <c r="C16" s="3" t="s">
        <v>675</v>
      </c>
      <c r="D16" s="3" t="s">
        <v>676</v>
      </c>
      <c r="E16" s="4">
        <v>3456.949525</v>
      </c>
      <c r="F16" s="10" t="s">
        <v>677</v>
      </c>
      <c r="G16" s="11"/>
    </row>
    <row r="17" ht="24.2" customHeight="1" spans="1:7">
      <c r="A17" s="3" t="s">
        <v>678</v>
      </c>
      <c r="B17" s="3"/>
      <c r="C17" s="3" t="s">
        <v>679</v>
      </c>
      <c r="D17" s="3"/>
      <c r="E17" s="3"/>
      <c r="F17" s="3"/>
      <c r="G17" s="3"/>
    </row>
    <row r="18" ht="24.2" customHeight="1" spans="1:7">
      <c r="A18" s="3"/>
      <c r="B18" s="3"/>
      <c r="C18" s="3"/>
      <c r="D18" s="3"/>
      <c r="E18" s="3"/>
      <c r="F18" s="3"/>
      <c r="G18" s="3"/>
    </row>
    <row r="19" ht="22.75" customHeight="1" spans="1:7">
      <c r="A19" s="14" t="s">
        <v>680</v>
      </c>
      <c r="B19" s="15" t="s">
        <v>681</v>
      </c>
      <c r="C19" s="15"/>
      <c r="D19" s="15" t="s">
        <v>682</v>
      </c>
      <c r="E19" s="15" t="s">
        <v>683</v>
      </c>
      <c r="F19" s="15" t="s">
        <v>684</v>
      </c>
      <c r="G19" s="16" t="s">
        <v>685</v>
      </c>
    </row>
    <row r="20" ht="46" customHeight="1" spans="1:7">
      <c r="A20" s="14"/>
      <c r="B20" s="15" t="s">
        <v>686</v>
      </c>
      <c r="C20" s="15"/>
      <c r="D20" s="15" t="s">
        <v>687</v>
      </c>
      <c r="E20" s="17" t="s">
        <v>688</v>
      </c>
      <c r="F20" s="17" t="s">
        <v>689</v>
      </c>
      <c r="G20" s="17" t="s">
        <v>689</v>
      </c>
    </row>
    <row r="21" ht="42" customHeight="1" spans="1:7">
      <c r="A21" s="14"/>
      <c r="B21" s="15"/>
      <c r="C21" s="15"/>
      <c r="D21" s="15"/>
      <c r="E21" s="17"/>
      <c r="F21" s="17"/>
      <c r="G21" s="17"/>
    </row>
    <row r="22" ht="69" customHeight="1" spans="1:7">
      <c r="A22" s="14"/>
      <c r="B22" s="15"/>
      <c r="C22" s="15"/>
      <c r="D22" s="15" t="s">
        <v>690</v>
      </c>
      <c r="E22" s="17" t="s">
        <v>691</v>
      </c>
      <c r="F22" s="17" t="s">
        <v>692</v>
      </c>
      <c r="G22" s="17" t="s">
        <v>692</v>
      </c>
    </row>
    <row r="23" ht="68" customHeight="1" spans="1:7">
      <c r="A23" s="14"/>
      <c r="B23" s="15"/>
      <c r="C23" s="15"/>
      <c r="D23" s="15"/>
      <c r="E23" s="17"/>
      <c r="F23" s="17"/>
      <c r="G23" s="17"/>
    </row>
    <row r="24" ht="41" customHeight="1" spans="1:7">
      <c r="A24" s="14"/>
      <c r="B24" s="18" t="s">
        <v>693</v>
      </c>
      <c r="C24" s="19"/>
      <c r="D24" s="15" t="s">
        <v>694</v>
      </c>
      <c r="E24" s="17" t="s">
        <v>695</v>
      </c>
      <c r="F24" s="17" t="s">
        <v>696</v>
      </c>
      <c r="G24" s="17" t="s">
        <v>696</v>
      </c>
    </row>
    <row r="25" ht="60" customHeight="1" spans="1:7">
      <c r="A25" s="14"/>
      <c r="B25" s="20"/>
      <c r="C25" s="21"/>
      <c r="D25" s="15"/>
      <c r="E25" s="17"/>
      <c r="F25" s="17"/>
      <c r="G25" s="17"/>
    </row>
    <row r="26" ht="69" customHeight="1" spans="1:7">
      <c r="A26" s="14"/>
      <c r="B26" s="20"/>
      <c r="C26" s="21"/>
      <c r="D26" s="15" t="s">
        <v>697</v>
      </c>
      <c r="E26" s="17" t="s">
        <v>698</v>
      </c>
      <c r="F26" s="17" t="s">
        <v>699</v>
      </c>
      <c r="G26" s="3" t="s">
        <v>700</v>
      </c>
    </row>
    <row r="27" ht="75" customHeight="1" spans="1:7">
      <c r="A27" s="14"/>
      <c r="B27" s="20"/>
      <c r="C27" s="21"/>
      <c r="D27" s="15"/>
      <c r="E27" s="17"/>
      <c r="F27" s="17"/>
      <c r="G27" s="3"/>
    </row>
    <row r="28" ht="55" customHeight="1" spans="1:7">
      <c r="A28" s="14"/>
      <c r="B28" s="20"/>
      <c r="C28" s="21"/>
      <c r="D28" s="15" t="s">
        <v>701</v>
      </c>
      <c r="E28" s="17" t="s">
        <v>702</v>
      </c>
      <c r="F28" s="17" t="s">
        <v>703</v>
      </c>
      <c r="G28" s="17" t="s">
        <v>703</v>
      </c>
    </row>
    <row r="29" ht="66" customHeight="1" spans="1:7">
      <c r="A29" s="14"/>
      <c r="B29" s="20"/>
      <c r="C29" s="21"/>
      <c r="D29" s="15"/>
      <c r="E29" s="17"/>
      <c r="F29" s="17"/>
      <c r="G29" s="17"/>
    </row>
    <row r="30" ht="90" customHeight="1" spans="1:7">
      <c r="A30" s="14"/>
      <c r="B30" s="20"/>
      <c r="C30" s="21"/>
      <c r="D30" s="22" t="s">
        <v>704</v>
      </c>
      <c r="E30" s="17" t="s">
        <v>705</v>
      </c>
      <c r="F30" s="17" t="s">
        <v>706</v>
      </c>
      <c r="G30" s="3" t="s">
        <v>707</v>
      </c>
    </row>
    <row r="31" ht="93" customHeight="1" spans="1:7">
      <c r="A31" s="14"/>
      <c r="B31" s="23"/>
      <c r="C31" s="24"/>
      <c r="D31" s="25"/>
      <c r="E31" s="17"/>
      <c r="F31" s="17"/>
      <c r="G31" s="3"/>
    </row>
    <row r="32" ht="65" customHeight="1" spans="1:7">
      <c r="A32" s="14"/>
      <c r="B32" s="16" t="s">
        <v>708</v>
      </c>
      <c r="C32" s="16"/>
      <c r="D32" s="15" t="s">
        <v>709</v>
      </c>
      <c r="E32" s="17" t="s">
        <v>710</v>
      </c>
      <c r="F32" s="17" t="s">
        <v>711</v>
      </c>
      <c r="G32" s="3" t="s">
        <v>712</v>
      </c>
    </row>
    <row r="33" ht="77" customHeight="1" spans="1:7">
      <c r="A33" s="14"/>
      <c r="B33" s="16"/>
      <c r="C33" s="16"/>
      <c r="D33" s="15"/>
      <c r="E33" s="17"/>
      <c r="F33" s="17"/>
      <c r="G33" s="3"/>
    </row>
  </sheetData>
  <mergeCells count="53">
    <mergeCell ref="A2:G2"/>
    <mergeCell ref="A3:B3"/>
    <mergeCell ref="C3:G3"/>
    <mergeCell ref="F4:G4"/>
    <mergeCell ref="F5:G5"/>
    <mergeCell ref="F6:G6"/>
    <mergeCell ref="F7:G7"/>
    <mergeCell ref="F8:G8"/>
    <mergeCell ref="F9:G9"/>
    <mergeCell ref="F12:G12"/>
    <mergeCell ref="F13:G13"/>
    <mergeCell ref="F14:G14"/>
    <mergeCell ref="F15:G15"/>
    <mergeCell ref="F16:G16"/>
    <mergeCell ref="B19:C19"/>
    <mergeCell ref="A19:A33"/>
    <mergeCell ref="D20:D21"/>
    <mergeCell ref="D22:D23"/>
    <mergeCell ref="D24:D25"/>
    <mergeCell ref="D26:D27"/>
    <mergeCell ref="D28:D29"/>
    <mergeCell ref="D30:D31"/>
    <mergeCell ref="D32:D33"/>
    <mergeCell ref="E20:E21"/>
    <mergeCell ref="E22:E23"/>
    <mergeCell ref="E24:E25"/>
    <mergeCell ref="E26:E27"/>
    <mergeCell ref="E28:E29"/>
    <mergeCell ref="E30:E31"/>
    <mergeCell ref="E32:E33"/>
    <mergeCell ref="F20:F21"/>
    <mergeCell ref="F22:F23"/>
    <mergeCell ref="F24:F25"/>
    <mergeCell ref="F26:F27"/>
    <mergeCell ref="F28:F29"/>
    <mergeCell ref="F30:F31"/>
    <mergeCell ref="F32:F33"/>
    <mergeCell ref="G20:G21"/>
    <mergeCell ref="G22:G23"/>
    <mergeCell ref="G24:G25"/>
    <mergeCell ref="G26:G27"/>
    <mergeCell ref="G28:G29"/>
    <mergeCell ref="G30:G31"/>
    <mergeCell ref="G32:G33"/>
    <mergeCell ref="A4:B9"/>
    <mergeCell ref="A10:B11"/>
    <mergeCell ref="C10:G11"/>
    <mergeCell ref="A17:B18"/>
    <mergeCell ref="B32:C33"/>
    <mergeCell ref="A12:B16"/>
    <mergeCell ref="C17:G18"/>
    <mergeCell ref="B20:C23"/>
    <mergeCell ref="B24:C31"/>
  </mergeCells>
  <pageMargins left="0.75" right="0.75" top="0.268999993801117" bottom="0.268999993801117"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7"/>
  <sheetViews>
    <sheetView workbookViewId="0">
      <pane ySplit="5" topLeftCell="A6" activePane="bottomLeft" state="frozen"/>
      <selection/>
      <selection pane="bottomLeft" activeCell="A1" sqref="$A1:$XFD1048576"/>
    </sheetView>
  </sheetViews>
  <sheetFormatPr defaultColWidth="10" defaultRowHeight="13.5"/>
  <cols>
    <col min="1" max="1" width="8.03333333333333" style="89" customWidth="1"/>
    <col min="2" max="2" width="15.25" style="89" customWidth="1"/>
    <col min="3" max="3" width="12.875" style="89" customWidth="1"/>
    <col min="4" max="4" width="10.625" style="89" customWidth="1"/>
    <col min="5" max="5" width="11.125" style="89" customWidth="1"/>
    <col min="6" max="7" width="6.15" style="89" customWidth="1"/>
    <col min="8" max="8" width="8.75" style="89" customWidth="1"/>
    <col min="9" max="10" width="6.15" style="89" customWidth="1"/>
    <col min="11" max="11" width="5.75" style="89" customWidth="1"/>
    <col min="12" max="12" width="5.425" style="89" customWidth="1"/>
    <col min="13" max="14" width="6.15" style="89" customWidth="1"/>
    <col min="15" max="16" width="10" style="89"/>
    <col min="17" max="18" width="12.625" style="89"/>
    <col min="19" max="16384" width="10" style="89"/>
  </cols>
  <sheetData>
    <row r="1" ht="14.25" customHeight="1" spans="1:14">
      <c r="A1" s="81" t="s">
        <v>47</v>
      </c>
      <c r="B1" s="90"/>
      <c r="C1" s="90"/>
      <c r="D1" s="90"/>
      <c r="E1" s="90"/>
      <c r="F1" s="90"/>
      <c r="G1" s="90"/>
      <c r="H1" s="90"/>
      <c r="I1" s="90"/>
      <c r="J1" s="90"/>
      <c r="K1" s="90"/>
      <c r="L1" s="90"/>
      <c r="M1" s="90"/>
      <c r="N1" s="97"/>
    </row>
    <row r="2" ht="22.75" customHeight="1" spans="1:14">
      <c r="A2" s="91" t="s">
        <v>48</v>
      </c>
      <c r="B2" s="91"/>
      <c r="C2" s="91"/>
      <c r="D2" s="91"/>
      <c r="E2" s="91"/>
      <c r="F2" s="91"/>
      <c r="G2" s="91"/>
      <c r="H2" s="91"/>
      <c r="I2" s="91"/>
      <c r="J2" s="91"/>
      <c r="K2" s="91"/>
      <c r="L2" s="91"/>
      <c r="M2" s="91"/>
      <c r="N2" s="91"/>
    </row>
    <row r="3" ht="15.05" customHeight="1" spans="1:14">
      <c r="A3" s="92" t="s">
        <v>2</v>
      </c>
      <c r="B3" s="92"/>
      <c r="C3" s="92"/>
      <c r="D3" s="92"/>
      <c r="E3" s="92"/>
      <c r="F3" s="92"/>
      <c r="G3" s="92"/>
      <c r="H3" s="92"/>
      <c r="I3" s="92"/>
      <c r="J3" s="92"/>
      <c r="K3" s="92"/>
      <c r="L3" s="98"/>
      <c r="M3" s="99" t="s">
        <v>3</v>
      </c>
      <c r="N3" s="99"/>
    </row>
    <row r="4" ht="22.75" customHeight="1" spans="1:14">
      <c r="A4" s="58" t="s">
        <v>49</v>
      </c>
      <c r="B4" s="58"/>
      <c r="C4" s="58" t="s">
        <v>50</v>
      </c>
      <c r="D4" s="58" t="s">
        <v>51</v>
      </c>
      <c r="E4" s="58"/>
      <c r="F4" s="58"/>
      <c r="G4" s="58" t="s">
        <v>52</v>
      </c>
      <c r="H4" s="58"/>
      <c r="I4" s="58" t="s">
        <v>53</v>
      </c>
      <c r="J4" s="58"/>
      <c r="K4" s="58"/>
      <c r="L4" s="58" t="s">
        <v>54</v>
      </c>
      <c r="M4" s="58" t="s">
        <v>55</v>
      </c>
      <c r="N4" s="58" t="s">
        <v>56</v>
      </c>
    </row>
    <row r="5" ht="39.85" customHeight="1" spans="1:14">
      <c r="A5" s="58" t="s">
        <v>57</v>
      </c>
      <c r="B5" s="58" t="s">
        <v>58</v>
      </c>
      <c r="C5" s="58"/>
      <c r="D5" s="58" t="s">
        <v>59</v>
      </c>
      <c r="E5" s="58" t="s">
        <v>60</v>
      </c>
      <c r="F5" s="58" t="s">
        <v>61</v>
      </c>
      <c r="G5" s="58" t="s">
        <v>62</v>
      </c>
      <c r="H5" s="58" t="s">
        <v>63</v>
      </c>
      <c r="I5" s="58" t="s">
        <v>64</v>
      </c>
      <c r="J5" s="58" t="s">
        <v>65</v>
      </c>
      <c r="K5" s="58" t="s">
        <v>66</v>
      </c>
      <c r="L5" s="58"/>
      <c r="M5" s="58"/>
      <c r="N5" s="58"/>
    </row>
    <row r="6" ht="34.15" customHeight="1" spans="1:14">
      <c r="A6" s="93"/>
      <c r="B6" s="67" t="s">
        <v>50</v>
      </c>
      <c r="C6" s="72">
        <f>D6+E6+H6</f>
        <v>24365.297951</v>
      </c>
      <c r="D6" s="72">
        <f>D7+D17+D20+D23+D38+D41+D57+D66+D69+D73</f>
        <v>15582.819413</v>
      </c>
      <c r="E6" s="72">
        <f>E41+E73</f>
        <v>6462.702412</v>
      </c>
      <c r="F6" s="72"/>
      <c r="G6" s="72"/>
      <c r="H6" s="72">
        <v>2319.776126</v>
      </c>
      <c r="I6" s="72"/>
      <c r="J6" s="72"/>
      <c r="K6" s="72"/>
      <c r="L6" s="72"/>
      <c r="M6" s="72"/>
      <c r="N6" s="72"/>
    </row>
    <row r="7" ht="34.15" customHeight="1" spans="1:14">
      <c r="A7" s="94" t="s">
        <v>67</v>
      </c>
      <c r="B7" s="42" t="s">
        <v>68</v>
      </c>
      <c r="C7" s="72">
        <f>D7+E7</f>
        <v>3456.949525</v>
      </c>
      <c r="D7" s="72">
        <f>D8+D11+D13+D15</f>
        <v>3456.949525</v>
      </c>
      <c r="E7" s="72"/>
      <c r="F7" s="72"/>
      <c r="G7" s="72"/>
      <c r="H7" s="72"/>
      <c r="I7" s="72"/>
      <c r="J7" s="72"/>
      <c r="K7" s="72"/>
      <c r="L7" s="72"/>
      <c r="M7" s="72"/>
      <c r="N7" s="72"/>
    </row>
    <row r="8" ht="37.9" customHeight="1" spans="1:14">
      <c r="A8" s="94" t="s">
        <v>69</v>
      </c>
      <c r="B8" s="42" t="s">
        <v>70</v>
      </c>
      <c r="C8" s="72">
        <f t="shared" ref="C8:C15" si="0">D8+E8</f>
        <v>3436.55</v>
      </c>
      <c r="D8" s="72">
        <v>3436.55</v>
      </c>
      <c r="E8" s="72"/>
      <c r="F8" s="72"/>
      <c r="G8" s="72"/>
      <c r="H8" s="72"/>
      <c r="I8" s="72"/>
      <c r="J8" s="72"/>
      <c r="K8" s="72"/>
      <c r="L8" s="72"/>
      <c r="M8" s="72"/>
      <c r="N8" s="72"/>
    </row>
    <row r="9" ht="34.15" customHeight="1" spans="1:14">
      <c r="A9" s="94" t="s">
        <v>71</v>
      </c>
      <c r="B9" s="42" t="s">
        <v>72</v>
      </c>
      <c r="C9" s="72">
        <f t="shared" si="0"/>
        <v>2760.46</v>
      </c>
      <c r="D9" s="72">
        <v>2760.46</v>
      </c>
      <c r="E9" s="72"/>
      <c r="F9" s="72"/>
      <c r="G9" s="72"/>
      <c r="H9" s="72"/>
      <c r="I9" s="72"/>
      <c r="J9" s="72"/>
      <c r="K9" s="72"/>
      <c r="L9" s="72"/>
      <c r="M9" s="72"/>
      <c r="N9" s="72"/>
    </row>
    <row r="10" ht="34.15" customHeight="1" spans="1:14">
      <c r="A10" s="94" t="s">
        <v>73</v>
      </c>
      <c r="B10" s="42" t="s">
        <v>74</v>
      </c>
      <c r="C10" s="72">
        <f t="shared" si="0"/>
        <v>676.09</v>
      </c>
      <c r="D10" s="72">
        <v>676.09</v>
      </c>
      <c r="E10" s="72"/>
      <c r="F10" s="72"/>
      <c r="G10" s="72"/>
      <c r="H10" s="72"/>
      <c r="I10" s="72"/>
      <c r="J10" s="72"/>
      <c r="K10" s="72"/>
      <c r="L10" s="72"/>
      <c r="M10" s="72"/>
      <c r="N10" s="72"/>
    </row>
    <row r="11" s="88" customFormat="1" ht="34.15" customHeight="1" spans="1:14">
      <c r="A11" s="94">
        <v>20104</v>
      </c>
      <c r="B11" s="42" t="s">
        <v>75</v>
      </c>
      <c r="C11" s="72">
        <f t="shared" si="0"/>
        <v>13.4884</v>
      </c>
      <c r="D11" s="72">
        <v>13.4884</v>
      </c>
      <c r="E11" s="72"/>
      <c r="F11" s="72"/>
      <c r="G11" s="72"/>
      <c r="H11" s="72"/>
      <c r="I11" s="72"/>
      <c r="J11" s="72"/>
      <c r="K11" s="72"/>
      <c r="L11" s="72"/>
      <c r="M11" s="72"/>
      <c r="N11" s="72"/>
    </row>
    <row r="12" s="88" customFormat="1" ht="34.15" customHeight="1" spans="1:14">
      <c r="A12" s="94" t="s">
        <v>76</v>
      </c>
      <c r="B12" s="42" t="s">
        <v>77</v>
      </c>
      <c r="C12" s="72">
        <f t="shared" si="0"/>
        <v>13.4884</v>
      </c>
      <c r="D12" s="72">
        <v>13.4884</v>
      </c>
      <c r="E12" s="72"/>
      <c r="F12" s="72"/>
      <c r="G12" s="72"/>
      <c r="H12" s="72"/>
      <c r="I12" s="72"/>
      <c r="J12" s="72"/>
      <c r="K12" s="72"/>
      <c r="L12" s="72"/>
      <c r="M12" s="72"/>
      <c r="N12" s="72"/>
    </row>
    <row r="13" s="88" customFormat="1" ht="34.15" customHeight="1" spans="1:14">
      <c r="A13" s="94">
        <v>20105</v>
      </c>
      <c r="B13" s="42" t="s">
        <v>78</v>
      </c>
      <c r="C13" s="72">
        <f t="shared" si="0"/>
        <v>1.1559</v>
      </c>
      <c r="D13" s="72">
        <v>1.1559</v>
      </c>
      <c r="E13" s="72"/>
      <c r="F13" s="72"/>
      <c r="G13" s="72"/>
      <c r="H13" s="72"/>
      <c r="I13" s="72"/>
      <c r="J13" s="72"/>
      <c r="K13" s="72"/>
      <c r="L13" s="72"/>
      <c r="M13" s="72"/>
      <c r="N13" s="72"/>
    </row>
    <row r="14" s="88" customFormat="1" ht="34.15" customHeight="1" spans="1:14">
      <c r="A14" s="94">
        <v>2010508</v>
      </c>
      <c r="B14" s="58" t="s">
        <v>79</v>
      </c>
      <c r="C14" s="72">
        <f t="shared" si="0"/>
        <v>1.1559</v>
      </c>
      <c r="D14" s="72">
        <v>1.1559</v>
      </c>
      <c r="E14" s="72"/>
      <c r="F14" s="72"/>
      <c r="G14" s="72"/>
      <c r="H14" s="72"/>
      <c r="I14" s="72"/>
      <c r="J14" s="72"/>
      <c r="K14" s="72"/>
      <c r="L14" s="72"/>
      <c r="M14" s="72"/>
      <c r="N14" s="72"/>
    </row>
    <row r="15" s="88" customFormat="1" ht="34.15" customHeight="1" spans="1:14">
      <c r="A15" s="94">
        <v>20132</v>
      </c>
      <c r="B15" s="42" t="s">
        <v>80</v>
      </c>
      <c r="C15" s="72">
        <f t="shared" si="0"/>
        <v>5.755225</v>
      </c>
      <c r="D15" s="72">
        <v>5.755225</v>
      </c>
      <c r="E15" s="72"/>
      <c r="F15" s="72"/>
      <c r="G15" s="72"/>
      <c r="H15" s="72"/>
      <c r="I15" s="72"/>
      <c r="J15" s="72"/>
      <c r="K15" s="72"/>
      <c r="L15" s="72"/>
      <c r="M15" s="72"/>
      <c r="N15" s="72"/>
    </row>
    <row r="16" s="88" customFormat="1" ht="34.15" customHeight="1" spans="1:14">
      <c r="A16" s="94">
        <v>2013299</v>
      </c>
      <c r="B16" s="42" t="s">
        <v>81</v>
      </c>
      <c r="C16" s="72">
        <f t="shared" ref="C16:C22" si="1">D16+E16</f>
        <v>5.755225</v>
      </c>
      <c r="D16" s="72">
        <v>5.755225</v>
      </c>
      <c r="E16" s="72"/>
      <c r="F16" s="72"/>
      <c r="G16" s="72"/>
      <c r="H16" s="72"/>
      <c r="I16" s="72"/>
      <c r="J16" s="72"/>
      <c r="K16" s="72"/>
      <c r="L16" s="72"/>
      <c r="M16" s="72"/>
      <c r="N16" s="72"/>
    </row>
    <row r="17" ht="34.15" customHeight="1" spans="1:14">
      <c r="A17" s="94" t="s">
        <v>82</v>
      </c>
      <c r="B17" s="42" t="s">
        <v>83</v>
      </c>
      <c r="C17" s="72">
        <f t="shared" si="1"/>
        <v>20</v>
      </c>
      <c r="D17" s="72">
        <v>20</v>
      </c>
      <c r="E17" s="72"/>
      <c r="F17" s="72"/>
      <c r="G17" s="72"/>
      <c r="H17" s="72"/>
      <c r="I17" s="72"/>
      <c r="J17" s="72"/>
      <c r="K17" s="72"/>
      <c r="L17" s="72"/>
      <c r="M17" s="72"/>
      <c r="N17" s="72"/>
    </row>
    <row r="18" ht="34.15" customHeight="1" spans="1:14">
      <c r="A18" s="94" t="s">
        <v>84</v>
      </c>
      <c r="B18" s="42" t="s">
        <v>85</v>
      </c>
      <c r="C18" s="72">
        <f t="shared" si="1"/>
        <v>20</v>
      </c>
      <c r="D18" s="72">
        <v>20</v>
      </c>
      <c r="E18" s="72"/>
      <c r="F18" s="72"/>
      <c r="G18" s="72"/>
      <c r="H18" s="72"/>
      <c r="I18" s="72"/>
      <c r="J18" s="72"/>
      <c r="K18" s="72"/>
      <c r="L18" s="72"/>
      <c r="M18" s="72"/>
      <c r="N18" s="72"/>
    </row>
    <row r="19" s="89" customFormat="1" ht="34.15" customHeight="1" spans="1:14">
      <c r="A19" s="94" t="s">
        <v>86</v>
      </c>
      <c r="B19" s="42" t="s">
        <v>87</v>
      </c>
      <c r="C19" s="72">
        <f t="shared" si="1"/>
        <v>20</v>
      </c>
      <c r="D19" s="76">
        <v>20</v>
      </c>
      <c r="E19" s="72"/>
      <c r="F19" s="72"/>
      <c r="G19" s="72"/>
      <c r="H19" s="72"/>
      <c r="I19" s="72"/>
      <c r="J19" s="72"/>
      <c r="K19" s="72"/>
      <c r="L19" s="72"/>
      <c r="M19" s="72"/>
      <c r="N19" s="72"/>
    </row>
    <row r="20" ht="34.15" customHeight="1" spans="1:14">
      <c r="A20" s="94" t="s">
        <v>88</v>
      </c>
      <c r="B20" s="95" t="s">
        <v>89</v>
      </c>
      <c r="C20" s="72">
        <f t="shared" si="1"/>
        <v>6.819606</v>
      </c>
      <c r="D20" s="72">
        <v>6.819606</v>
      </c>
      <c r="E20" s="86"/>
      <c r="F20" s="72"/>
      <c r="G20" s="72"/>
      <c r="H20" s="72"/>
      <c r="I20" s="72"/>
      <c r="J20" s="72"/>
      <c r="K20" s="72"/>
      <c r="L20" s="72"/>
      <c r="M20" s="72"/>
      <c r="N20" s="72"/>
    </row>
    <row r="21" ht="34.15" customHeight="1" spans="1:14">
      <c r="A21" s="94" t="s">
        <v>90</v>
      </c>
      <c r="B21" s="95" t="s">
        <v>91</v>
      </c>
      <c r="C21" s="72">
        <f t="shared" si="1"/>
        <v>6.819606</v>
      </c>
      <c r="D21" s="72">
        <v>6.819606</v>
      </c>
      <c r="E21" s="86"/>
      <c r="F21" s="72"/>
      <c r="G21" s="72"/>
      <c r="H21" s="72"/>
      <c r="I21" s="72"/>
      <c r="J21" s="72"/>
      <c r="K21" s="72"/>
      <c r="L21" s="72"/>
      <c r="M21" s="72"/>
      <c r="N21" s="72"/>
    </row>
    <row r="22" s="89" customFormat="1" ht="34.15" customHeight="1" spans="1:14">
      <c r="A22" s="94" t="s">
        <v>92</v>
      </c>
      <c r="B22" s="95" t="s">
        <v>93</v>
      </c>
      <c r="C22" s="72">
        <f t="shared" si="1"/>
        <v>6.819606</v>
      </c>
      <c r="D22" s="72">
        <v>6.819606</v>
      </c>
      <c r="E22" s="86"/>
      <c r="F22" s="72"/>
      <c r="G22" s="72"/>
      <c r="H22" s="72"/>
      <c r="I22" s="72"/>
      <c r="J22" s="72"/>
      <c r="K22" s="72"/>
      <c r="L22" s="72"/>
      <c r="M22" s="72"/>
      <c r="N22" s="72"/>
    </row>
    <row r="23" ht="34.15" customHeight="1" spans="1:14">
      <c r="A23" s="94" t="s">
        <v>94</v>
      </c>
      <c r="B23" s="42" t="s">
        <v>95</v>
      </c>
      <c r="C23" s="72">
        <f t="shared" ref="C23:C29" si="2">D23+E23</f>
        <v>1261.992026</v>
      </c>
      <c r="D23" s="87">
        <f>D24+D29+D31+D34+D36</f>
        <v>1261.992026</v>
      </c>
      <c r="E23" s="72"/>
      <c r="F23" s="72"/>
      <c r="G23" s="72"/>
      <c r="H23" s="72"/>
      <c r="I23" s="72"/>
      <c r="J23" s="72"/>
      <c r="K23" s="72"/>
      <c r="L23" s="72"/>
      <c r="M23" s="72"/>
      <c r="N23" s="72"/>
    </row>
    <row r="24" ht="34.15" customHeight="1" spans="1:14">
      <c r="A24" s="94" t="s">
        <v>96</v>
      </c>
      <c r="B24" s="42" t="s">
        <v>97</v>
      </c>
      <c r="C24" s="72">
        <f t="shared" si="2"/>
        <v>1133.644</v>
      </c>
      <c r="D24" s="72">
        <v>1133.644</v>
      </c>
      <c r="E24" s="72"/>
      <c r="F24" s="72"/>
      <c r="G24" s="72"/>
      <c r="H24" s="72"/>
      <c r="I24" s="72"/>
      <c r="J24" s="72"/>
      <c r="K24" s="72"/>
      <c r="L24" s="72"/>
      <c r="M24" s="72"/>
      <c r="N24" s="72"/>
    </row>
    <row r="25" ht="34.15" customHeight="1" spans="1:14">
      <c r="A25" s="94" t="s">
        <v>98</v>
      </c>
      <c r="B25" s="42" t="s">
        <v>99</v>
      </c>
      <c r="C25" s="72">
        <f t="shared" si="2"/>
        <v>297.64</v>
      </c>
      <c r="D25" s="72">
        <v>297.64</v>
      </c>
      <c r="E25" s="72"/>
      <c r="F25" s="72"/>
      <c r="G25" s="72"/>
      <c r="H25" s="72"/>
      <c r="I25" s="72"/>
      <c r="J25" s="72"/>
      <c r="K25" s="72"/>
      <c r="L25" s="72"/>
      <c r="M25" s="72"/>
      <c r="N25" s="72"/>
    </row>
    <row r="26" ht="34.15" customHeight="1" spans="1:14">
      <c r="A26" s="94" t="s">
        <v>100</v>
      </c>
      <c r="B26" s="42" t="s">
        <v>101</v>
      </c>
      <c r="C26" s="72">
        <f t="shared" si="2"/>
        <v>85.6</v>
      </c>
      <c r="D26" s="72">
        <v>85.6</v>
      </c>
      <c r="E26" s="72"/>
      <c r="F26" s="72"/>
      <c r="G26" s="72"/>
      <c r="H26" s="72"/>
      <c r="I26" s="72"/>
      <c r="J26" s="72"/>
      <c r="K26" s="72"/>
      <c r="L26" s="72"/>
      <c r="M26" s="72"/>
      <c r="N26" s="72"/>
    </row>
    <row r="27" ht="37.9" customHeight="1" spans="1:14">
      <c r="A27" s="94" t="s">
        <v>102</v>
      </c>
      <c r="B27" s="42" t="s">
        <v>103</v>
      </c>
      <c r="C27" s="72">
        <f t="shared" si="2"/>
        <v>501.936</v>
      </c>
      <c r="D27" s="72">
        <v>501.936</v>
      </c>
      <c r="E27" s="72"/>
      <c r="F27" s="72"/>
      <c r="G27" s="72"/>
      <c r="H27" s="72"/>
      <c r="I27" s="72"/>
      <c r="J27" s="72"/>
      <c r="K27" s="72"/>
      <c r="L27" s="72"/>
      <c r="M27" s="72"/>
      <c r="N27" s="72"/>
    </row>
    <row r="28" ht="37.9" customHeight="1" spans="1:14">
      <c r="A28" s="94" t="s">
        <v>104</v>
      </c>
      <c r="B28" s="42" t="s">
        <v>105</v>
      </c>
      <c r="C28" s="72">
        <f t="shared" si="2"/>
        <v>248.468</v>
      </c>
      <c r="D28" s="72">
        <v>248.468</v>
      </c>
      <c r="E28" s="72"/>
      <c r="F28" s="72"/>
      <c r="G28" s="72"/>
      <c r="H28" s="72"/>
      <c r="I28" s="72"/>
      <c r="J28" s="72"/>
      <c r="K28" s="72"/>
      <c r="L28" s="72"/>
      <c r="M28" s="72"/>
      <c r="N28" s="72"/>
    </row>
    <row r="29" ht="34.15" customHeight="1" spans="1:14">
      <c r="A29" s="94" t="s">
        <v>106</v>
      </c>
      <c r="B29" s="42" t="s">
        <v>107</v>
      </c>
      <c r="C29" s="72">
        <f t="shared" si="2"/>
        <v>35</v>
      </c>
      <c r="D29" s="72">
        <v>35</v>
      </c>
      <c r="E29" s="72"/>
      <c r="F29" s="72"/>
      <c r="G29" s="72"/>
      <c r="H29" s="72"/>
      <c r="I29" s="72"/>
      <c r="J29" s="72"/>
      <c r="K29" s="72"/>
      <c r="L29" s="72"/>
      <c r="M29" s="72"/>
      <c r="N29" s="72"/>
    </row>
    <row r="30" ht="34.15" customHeight="1" spans="1:14">
      <c r="A30" s="94" t="s">
        <v>108</v>
      </c>
      <c r="B30" s="42" t="s">
        <v>109</v>
      </c>
      <c r="C30" s="72">
        <f t="shared" ref="C30:C37" si="3">D30+E30</f>
        <v>35</v>
      </c>
      <c r="D30" s="72">
        <v>35</v>
      </c>
      <c r="E30" s="72"/>
      <c r="F30" s="72"/>
      <c r="G30" s="72"/>
      <c r="H30" s="72"/>
      <c r="I30" s="72"/>
      <c r="J30" s="72"/>
      <c r="K30" s="72"/>
      <c r="L30" s="72"/>
      <c r="M30" s="72"/>
      <c r="N30" s="72"/>
    </row>
    <row r="31" ht="34.15" customHeight="1" spans="1:14">
      <c r="A31" s="94" t="s">
        <v>110</v>
      </c>
      <c r="B31" s="42" t="s">
        <v>111</v>
      </c>
      <c r="C31" s="72">
        <f t="shared" si="3"/>
        <v>12.968077</v>
      </c>
      <c r="D31" s="72">
        <v>12.968077</v>
      </c>
      <c r="E31" s="72"/>
      <c r="F31" s="72"/>
      <c r="G31" s="72"/>
      <c r="H31" s="72"/>
      <c r="I31" s="72"/>
      <c r="J31" s="72"/>
      <c r="K31" s="72"/>
      <c r="L31" s="72"/>
      <c r="M31" s="72"/>
      <c r="N31" s="72"/>
    </row>
    <row r="32" ht="34.15" customHeight="1" spans="1:14">
      <c r="A32" s="94" t="s">
        <v>112</v>
      </c>
      <c r="B32" s="42" t="s">
        <v>113</v>
      </c>
      <c r="C32" s="72">
        <f t="shared" si="3"/>
        <v>10.751627</v>
      </c>
      <c r="D32" s="72">
        <v>10.751627</v>
      </c>
      <c r="E32" s="72"/>
      <c r="F32" s="72"/>
      <c r="G32" s="72"/>
      <c r="H32" s="72"/>
      <c r="I32" s="72"/>
      <c r="J32" s="72"/>
      <c r="K32" s="72"/>
      <c r="L32" s="72"/>
      <c r="M32" s="72"/>
      <c r="N32" s="72"/>
    </row>
    <row r="33" ht="34.15" customHeight="1" spans="1:14">
      <c r="A33" s="94" t="s">
        <v>114</v>
      </c>
      <c r="B33" s="42" t="s">
        <v>115</v>
      </c>
      <c r="C33" s="72">
        <f t="shared" si="3"/>
        <v>2.21645</v>
      </c>
      <c r="D33" s="72">
        <v>2.21645</v>
      </c>
      <c r="E33" s="72"/>
      <c r="F33" s="72"/>
      <c r="G33" s="72"/>
      <c r="H33" s="72"/>
      <c r="I33" s="72"/>
      <c r="J33" s="72"/>
      <c r="K33" s="72"/>
      <c r="L33" s="72"/>
      <c r="M33" s="72"/>
      <c r="N33" s="72"/>
    </row>
    <row r="34" ht="34.15" customHeight="1" spans="1:14">
      <c r="A34" s="94" t="s">
        <v>116</v>
      </c>
      <c r="B34" s="42" t="s">
        <v>117</v>
      </c>
      <c r="C34" s="72">
        <f t="shared" si="3"/>
        <v>0.963949</v>
      </c>
      <c r="D34" s="72">
        <v>0.963949</v>
      </c>
      <c r="E34" s="72"/>
      <c r="F34" s="72"/>
      <c r="G34" s="72"/>
      <c r="H34" s="72"/>
      <c r="I34" s="72"/>
      <c r="J34" s="72"/>
      <c r="K34" s="72"/>
      <c r="L34" s="72"/>
      <c r="M34" s="72"/>
      <c r="N34" s="72"/>
    </row>
    <row r="35" ht="37.9" customHeight="1" spans="1:14">
      <c r="A35" s="94" t="s">
        <v>118</v>
      </c>
      <c r="B35" s="42" t="s">
        <v>119</v>
      </c>
      <c r="C35" s="72">
        <f t="shared" si="3"/>
        <v>0.963949</v>
      </c>
      <c r="D35" s="72">
        <v>0.963949</v>
      </c>
      <c r="E35" s="72"/>
      <c r="F35" s="72"/>
      <c r="G35" s="72"/>
      <c r="H35" s="72"/>
      <c r="I35" s="72"/>
      <c r="J35" s="72"/>
      <c r="K35" s="72"/>
      <c r="L35" s="72"/>
      <c r="M35" s="72"/>
      <c r="N35" s="72"/>
    </row>
    <row r="36" ht="34.15" customHeight="1" spans="1:14">
      <c r="A36" s="94" t="s">
        <v>120</v>
      </c>
      <c r="B36" s="42" t="s">
        <v>121</v>
      </c>
      <c r="C36" s="72">
        <f t="shared" si="3"/>
        <v>79.416</v>
      </c>
      <c r="D36" s="72">
        <v>79.416</v>
      </c>
      <c r="E36" s="72"/>
      <c r="F36" s="72"/>
      <c r="G36" s="72"/>
      <c r="H36" s="72"/>
      <c r="I36" s="72"/>
      <c r="J36" s="72"/>
      <c r="K36" s="72"/>
      <c r="L36" s="72"/>
      <c r="M36" s="72"/>
      <c r="N36" s="72"/>
    </row>
    <row r="37" ht="34.15" customHeight="1" spans="1:14">
      <c r="A37" s="94" t="s">
        <v>122</v>
      </c>
      <c r="B37" s="42" t="s">
        <v>74</v>
      </c>
      <c r="C37" s="72">
        <f t="shared" si="3"/>
        <v>79.416</v>
      </c>
      <c r="D37" s="72">
        <v>79.416</v>
      </c>
      <c r="E37" s="72"/>
      <c r="F37" s="72"/>
      <c r="G37" s="72"/>
      <c r="H37" s="72"/>
      <c r="I37" s="72"/>
      <c r="J37" s="72"/>
      <c r="K37" s="72"/>
      <c r="L37" s="72"/>
      <c r="M37" s="72"/>
      <c r="N37" s="72"/>
    </row>
    <row r="38" ht="34.15" customHeight="1" spans="1:14">
      <c r="A38" s="94">
        <v>210</v>
      </c>
      <c r="B38" s="42" t="s">
        <v>123</v>
      </c>
      <c r="C38" s="72">
        <f t="shared" ref="C38:C54" si="4">D38+E38</f>
        <v>18.5717</v>
      </c>
      <c r="D38" s="72">
        <v>18.5717</v>
      </c>
      <c r="E38" s="72"/>
      <c r="F38" s="72"/>
      <c r="G38" s="72"/>
      <c r="H38" s="72"/>
      <c r="I38" s="72"/>
      <c r="J38" s="72"/>
      <c r="K38" s="72"/>
      <c r="L38" s="72"/>
      <c r="M38" s="72"/>
      <c r="N38" s="72"/>
    </row>
    <row r="39" ht="34.15" customHeight="1" spans="1:14">
      <c r="A39" s="94">
        <v>21099</v>
      </c>
      <c r="B39" s="42" t="s">
        <v>124</v>
      </c>
      <c r="C39" s="72">
        <f t="shared" si="4"/>
        <v>18.5717</v>
      </c>
      <c r="D39" s="72">
        <v>18.5717</v>
      </c>
      <c r="E39" s="72"/>
      <c r="F39" s="72"/>
      <c r="G39" s="72"/>
      <c r="H39" s="72"/>
      <c r="I39" s="72"/>
      <c r="J39" s="72"/>
      <c r="K39" s="72"/>
      <c r="L39" s="72"/>
      <c r="M39" s="72"/>
      <c r="N39" s="72"/>
    </row>
    <row r="40" s="89" customFormat="1" ht="34.15" customHeight="1" spans="1:14">
      <c r="A40" s="94">
        <v>2109999</v>
      </c>
      <c r="B40" s="42" t="s">
        <v>124</v>
      </c>
      <c r="C40" s="72">
        <f t="shared" si="4"/>
        <v>18.5717</v>
      </c>
      <c r="D40" s="72">
        <v>18.5717</v>
      </c>
      <c r="E40" s="72"/>
      <c r="F40" s="72"/>
      <c r="G40" s="72"/>
      <c r="H40" s="72"/>
      <c r="I40" s="72"/>
      <c r="J40" s="72"/>
      <c r="K40" s="72"/>
      <c r="L40" s="72"/>
      <c r="M40" s="72"/>
      <c r="N40" s="72"/>
    </row>
    <row r="41" ht="34.15" customHeight="1" spans="1:14">
      <c r="A41" s="94" t="s">
        <v>125</v>
      </c>
      <c r="B41" s="42" t="s">
        <v>126</v>
      </c>
      <c r="C41" s="72">
        <f>D41+E41+H41</f>
        <v>9340.014988</v>
      </c>
      <c r="D41" s="72">
        <f>D42+D44+D46+D51</f>
        <v>564.93</v>
      </c>
      <c r="E41" s="72">
        <v>6455.308862</v>
      </c>
      <c r="F41" s="72"/>
      <c r="G41" s="72"/>
      <c r="H41" s="72">
        <v>2319.776126</v>
      </c>
      <c r="I41" s="72"/>
      <c r="J41" s="72"/>
      <c r="K41" s="72"/>
      <c r="L41" s="72"/>
      <c r="M41" s="72"/>
      <c r="N41" s="72"/>
    </row>
    <row r="42" ht="34.15" customHeight="1" spans="1:14">
      <c r="A42" s="94" t="s">
        <v>127</v>
      </c>
      <c r="B42" s="42" t="s">
        <v>128</v>
      </c>
      <c r="C42" s="72">
        <f t="shared" si="4"/>
        <v>393.2</v>
      </c>
      <c r="D42" s="72">
        <v>393.2</v>
      </c>
      <c r="E42" s="72"/>
      <c r="F42" s="72"/>
      <c r="G42" s="72"/>
      <c r="H42" s="72"/>
      <c r="I42" s="72"/>
      <c r="J42" s="72"/>
      <c r="K42" s="72"/>
      <c r="L42" s="72"/>
      <c r="M42" s="72"/>
      <c r="N42" s="72"/>
    </row>
    <row r="43" s="89" customFormat="1" ht="37.9" customHeight="1" spans="1:14">
      <c r="A43" s="94" t="s">
        <v>129</v>
      </c>
      <c r="B43" s="42" t="s">
        <v>130</v>
      </c>
      <c r="C43" s="72">
        <f t="shared" si="4"/>
        <v>393.2</v>
      </c>
      <c r="D43" s="72">
        <v>393.2</v>
      </c>
      <c r="E43" s="72"/>
      <c r="F43" s="72"/>
      <c r="G43" s="72"/>
      <c r="H43" s="72"/>
      <c r="I43" s="72"/>
      <c r="J43" s="72"/>
      <c r="K43" s="72"/>
      <c r="L43" s="72"/>
      <c r="M43" s="72"/>
      <c r="N43" s="72"/>
    </row>
    <row r="44" ht="34.15" customHeight="1" spans="1:14">
      <c r="A44" s="94" t="s">
        <v>131</v>
      </c>
      <c r="B44" s="42" t="s">
        <v>132</v>
      </c>
      <c r="C44" s="72">
        <f t="shared" si="4"/>
        <v>171.73</v>
      </c>
      <c r="D44" s="72">
        <v>171.73</v>
      </c>
      <c r="E44" s="72"/>
      <c r="F44" s="72"/>
      <c r="G44" s="72"/>
      <c r="H44" s="72"/>
      <c r="I44" s="72"/>
      <c r="J44" s="72"/>
      <c r="K44" s="72"/>
      <c r="L44" s="72"/>
      <c r="M44" s="72"/>
      <c r="N44" s="72"/>
    </row>
    <row r="45" ht="34.15" customHeight="1" spans="1:14">
      <c r="A45" s="94" t="s">
        <v>133</v>
      </c>
      <c r="B45" s="42" t="s">
        <v>134</v>
      </c>
      <c r="C45" s="72">
        <f t="shared" si="4"/>
        <v>171.73</v>
      </c>
      <c r="D45" s="72">
        <v>171.73</v>
      </c>
      <c r="E45" s="72"/>
      <c r="F45" s="72"/>
      <c r="G45" s="72"/>
      <c r="H45" s="72"/>
      <c r="I45" s="72"/>
      <c r="J45" s="72"/>
      <c r="K45" s="72"/>
      <c r="L45" s="72"/>
      <c r="M45" s="72"/>
      <c r="N45" s="72"/>
    </row>
    <row r="46" ht="37.9" customHeight="1" spans="1:14">
      <c r="A46" s="94" t="s">
        <v>135</v>
      </c>
      <c r="B46" s="42" t="s">
        <v>136</v>
      </c>
      <c r="C46" s="72">
        <f t="shared" si="4"/>
        <v>4921.238502</v>
      </c>
      <c r="D46" s="72"/>
      <c r="E46" s="72">
        <f>SUM(E47:E50)</f>
        <v>4921.238502</v>
      </c>
      <c r="F46" s="72"/>
      <c r="G46" s="72"/>
      <c r="H46" s="72"/>
      <c r="I46" s="72"/>
      <c r="J46" s="72"/>
      <c r="K46" s="72"/>
      <c r="L46" s="72"/>
      <c r="M46" s="72"/>
      <c r="N46" s="72"/>
    </row>
    <row r="47" s="89" customFormat="1" ht="37.9" customHeight="1" spans="1:14">
      <c r="A47" s="94">
        <v>2120804</v>
      </c>
      <c r="B47" s="42" t="s">
        <v>137</v>
      </c>
      <c r="C47" s="72">
        <f t="shared" si="4"/>
        <v>1104.833478</v>
      </c>
      <c r="D47" s="72"/>
      <c r="E47" s="72">
        <v>1104.833478</v>
      </c>
      <c r="F47" s="72"/>
      <c r="G47" s="72"/>
      <c r="H47" s="72"/>
      <c r="I47" s="72"/>
      <c r="J47" s="72"/>
      <c r="K47" s="72"/>
      <c r="L47" s="72"/>
      <c r="M47" s="72"/>
      <c r="N47" s="72"/>
    </row>
    <row r="48" s="89" customFormat="1" ht="37.9" customHeight="1" spans="1:14">
      <c r="A48" s="94">
        <v>2120814</v>
      </c>
      <c r="B48" s="42" t="s">
        <v>138</v>
      </c>
      <c r="C48" s="72">
        <f t="shared" si="4"/>
        <v>242.592</v>
      </c>
      <c r="D48" s="72"/>
      <c r="E48" s="72">
        <v>242.592</v>
      </c>
      <c r="F48" s="72"/>
      <c r="G48" s="72"/>
      <c r="H48" s="72"/>
      <c r="I48" s="72"/>
      <c r="J48" s="72"/>
      <c r="K48" s="72"/>
      <c r="L48" s="72"/>
      <c r="M48" s="72"/>
      <c r="N48" s="72"/>
    </row>
    <row r="49" s="89" customFormat="1" ht="37.9" customHeight="1" spans="1:14">
      <c r="A49" s="94">
        <v>2120816</v>
      </c>
      <c r="B49" s="42" t="s">
        <v>139</v>
      </c>
      <c r="C49" s="72">
        <f t="shared" si="4"/>
        <v>30.814802</v>
      </c>
      <c r="D49" s="72"/>
      <c r="E49" s="72">
        <v>30.814802</v>
      </c>
      <c r="F49" s="72"/>
      <c r="G49" s="72"/>
      <c r="H49" s="72"/>
      <c r="I49" s="72"/>
      <c r="J49" s="72"/>
      <c r="K49" s="72"/>
      <c r="L49" s="72"/>
      <c r="M49" s="72"/>
      <c r="N49" s="72"/>
    </row>
    <row r="50" s="89" customFormat="1" ht="49.2" customHeight="1" spans="1:18">
      <c r="A50" s="94" t="s">
        <v>140</v>
      </c>
      <c r="B50" s="42" t="s">
        <v>141</v>
      </c>
      <c r="C50" s="72">
        <f t="shared" si="4"/>
        <v>3542.998222</v>
      </c>
      <c r="D50" s="72"/>
      <c r="E50" s="72">
        <v>3542.998222</v>
      </c>
      <c r="F50" s="72"/>
      <c r="G50" s="72"/>
      <c r="H50" s="72"/>
      <c r="I50" s="72"/>
      <c r="J50" s="72"/>
      <c r="K50" s="72"/>
      <c r="L50" s="72"/>
      <c r="M50" s="72"/>
      <c r="N50" s="72"/>
      <c r="R50" s="88"/>
    </row>
    <row r="51" ht="37.9" customHeight="1" spans="1:14">
      <c r="A51" s="94" t="s">
        <v>142</v>
      </c>
      <c r="B51" s="42" t="s">
        <v>143</v>
      </c>
      <c r="C51" s="72">
        <f t="shared" si="4"/>
        <v>1534.07036</v>
      </c>
      <c r="D51" s="72"/>
      <c r="E51" s="72">
        <f>E52+E53+E54</f>
        <v>1534.07036</v>
      </c>
      <c r="F51" s="72"/>
      <c r="G51" s="72"/>
      <c r="H51" s="72"/>
      <c r="I51" s="72"/>
      <c r="J51" s="72"/>
      <c r="K51" s="72"/>
      <c r="L51" s="72"/>
      <c r="M51" s="72"/>
      <c r="N51" s="72"/>
    </row>
    <row r="52" ht="34.15" customHeight="1" spans="1:14">
      <c r="A52" s="94" t="s">
        <v>144</v>
      </c>
      <c r="B52" s="42" t="s">
        <v>145</v>
      </c>
      <c r="C52" s="72">
        <f t="shared" si="4"/>
        <v>1500</v>
      </c>
      <c r="D52" s="72"/>
      <c r="E52" s="72">
        <v>1500</v>
      </c>
      <c r="F52" s="72"/>
      <c r="G52" s="72"/>
      <c r="H52" s="72"/>
      <c r="I52" s="72"/>
      <c r="J52" s="72"/>
      <c r="K52" s="72"/>
      <c r="L52" s="72"/>
      <c r="M52" s="72"/>
      <c r="N52" s="72"/>
    </row>
    <row r="53" s="89" customFormat="1" ht="34.15" customHeight="1" spans="1:14">
      <c r="A53" s="94">
        <v>2121302</v>
      </c>
      <c r="B53" s="58" t="s">
        <v>146</v>
      </c>
      <c r="C53" s="72">
        <f t="shared" si="4"/>
        <v>27.28936</v>
      </c>
      <c r="D53" s="72"/>
      <c r="E53" s="72">
        <v>27.28936</v>
      </c>
      <c r="F53" s="72"/>
      <c r="G53" s="72"/>
      <c r="H53" s="72"/>
      <c r="I53" s="72"/>
      <c r="J53" s="72"/>
      <c r="K53" s="72"/>
      <c r="L53" s="72"/>
      <c r="M53" s="72"/>
      <c r="N53" s="72"/>
    </row>
    <row r="54" s="89" customFormat="1" ht="34.15" customHeight="1" spans="1:14">
      <c r="A54" s="94">
        <v>2121399</v>
      </c>
      <c r="B54" s="58" t="s">
        <v>147</v>
      </c>
      <c r="C54" s="72">
        <f t="shared" si="4"/>
        <v>6.781</v>
      </c>
      <c r="D54" s="72"/>
      <c r="E54" s="72">
        <v>6.781</v>
      </c>
      <c r="F54" s="72"/>
      <c r="G54" s="72"/>
      <c r="H54" s="72"/>
      <c r="I54" s="72"/>
      <c r="J54" s="72"/>
      <c r="K54" s="72"/>
      <c r="L54" s="72"/>
      <c r="M54" s="72"/>
      <c r="N54" s="72"/>
    </row>
    <row r="55" s="89" customFormat="1" ht="34.15" customHeight="1" spans="1:14">
      <c r="A55" s="94">
        <v>21299</v>
      </c>
      <c r="B55" s="58" t="s">
        <v>148</v>
      </c>
      <c r="C55" s="96">
        <v>2319.776126</v>
      </c>
      <c r="D55" s="72"/>
      <c r="E55" s="72"/>
      <c r="F55" s="72"/>
      <c r="G55" s="72"/>
      <c r="H55" s="72">
        <v>2319.776126</v>
      </c>
      <c r="I55" s="72"/>
      <c r="J55" s="72"/>
      <c r="K55" s="72"/>
      <c r="L55" s="72"/>
      <c r="M55" s="72"/>
      <c r="N55" s="72"/>
    </row>
    <row r="56" s="89" customFormat="1" ht="34.15" customHeight="1" spans="1:14">
      <c r="A56" s="94">
        <v>2129999</v>
      </c>
      <c r="B56" s="58" t="s">
        <v>148</v>
      </c>
      <c r="C56" s="96">
        <v>2319.776126</v>
      </c>
      <c r="D56" s="72"/>
      <c r="E56" s="72"/>
      <c r="F56" s="72"/>
      <c r="G56" s="72"/>
      <c r="H56" s="72">
        <v>2319.776126</v>
      </c>
      <c r="I56" s="72"/>
      <c r="J56" s="72"/>
      <c r="K56" s="72"/>
      <c r="L56" s="72"/>
      <c r="M56" s="72"/>
      <c r="N56" s="72"/>
    </row>
    <row r="57" ht="34.15" customHeight="1" spans="1:14">
      <c r="A57" s="94" t="s">
        <v>149</v>
      </c>
      <c r="B57" s="42" t="s">
        <v>150</v>
      </c>
      <c r="C57" s="72">
        <f>D57+E57</f>
        <v>7718.172234</v>
      </c>
      <c r="D57" s="72">
        <f>D58+D60+D62+D64</f>
        <v>7718.172234</v>
      </c>
      <c r="E57" s="72"/>
      <c r="F57" s="72"/>
      <c r="G57" s="72"/>
      <c r="H57" s="72"/>
      <c r="I57" s="72"/>
      <c r="J57" s="72"/>
      <c r="K57" s="72"/>
      <c r="L57" s="72"/>
      <c r="M57" s="72"/>
      <c r="N57" s="72"/>
    </row>
    <row r="58" ht="34.15" customHeight="1" spans="1:14">
      <c r="A58" s="94">
        <v>21301</v>
      </c>
      <c r="B58" s="42" t="s">
        <v>151</v>
      </c>
      <c r="C58" s="72">
        <f>D58+E58</f>
        <v>32.559477</v>
      </c>
      <c r="D58" s="72">
        <v>32.559477</v>
      </c>
      <c r="E58" s="72"/>
      <c r="F58" s="72"/>
      <c r="G58" s="72"/>
      <c r="H58" s="72"/>
      <c r="I58" s="72"/>
      <c r="J58" s="72"/>
      <c r="K58" s="72"/>
      <c r="L58" s="72"/>
      <c r="M58" s="72"/>
      <c r="N58" s="72"/>
    </row>
    <row r="59" s="89" customFormat="1" ht="34.15" customHeight="1" spans="1:14">
      <c r="A59" s="94">
        <v>2130153</v>
      </c>
      <c r="B59" s="42" t="s">
        <v>152</v>
      </c>
      <c r="C59" s="72">
        <f>D59+E59</f>
        <v>32.559477</v>
      </c>
      <c r="D59" s="72">
        <v>32.559477</v>
      </c>
      <c r="E59" s="72"/>
      <c r="F59" s="72"/>
      <c r="G59" s="72"/>
      <c r="H59" s="72"/>
      <c r="I59" s="72"/>
      <c r="J59" s="72"/>
      <c r="K59" s="72"/>
      <c r="L59" s="72"/>
      <c r="M59" s="72"/>
      <c r="N59" s="72"/>
    </row>
    <row r="60" ht="34.15" customHeight="1" spans="1:14">
      <c r="A60" s="94" t="s">
        <v>153</v>
      </c>
      <c r="B60" s="42" t="s">
        <v>154</v>
      </c>
      <c r="C60" s="72">
        <f>D60+E60</f>
        <v>377.758</v>
      </c>
      <c r="D60" s="72">
        <v>377.758</v>
      </c>
      <c r="E60" s="72"/>
      <c r="F60" s="72"/>
      <c r="G60" s="72"/>
      <c r="H60" s="72"/>
      <c r="I60" s="72"/>
      <c r="J60" s="72"/>
      <c r="K60" s="72"/>
      <c r="L60" s="72"/>
      <c r="M60" s="72"/>
      <c r="N60" s="72"/>
    </row>
    <row r="61" ht="34.15" customHeight="1" spans="1:14">
      <c r="A61" s="94" t="s">
        <v>155</v>
      </c>
      <c r="B61" s="42" t="s">
        <v>156</v>
      </c>
      <c r="C61" s="72">
        <f t="shared" ref="C61:C67" si="5">D61+E61</f>
        <v>377.758</v>
      </c>
      <c r="D61" s="72">
        <v>377.758</v>
      </c>
      <c r="E61" s="72"/>
      <c r="F61" s="72"/>
      <c r="G61" s="72"/>
      <c r="H61" s="72"/>
      <c r="I61" s="72"/>
      <c r="J61" s="72"/>
      <c r="K61" s="72"/>
      <c r="L61" s="72"/>
      <c r="M61" s="72"/>
      <c r="N61" s="72"/>
    </row>
    <row r="62" ht="34.15" customHeight="1" spans="1:14">
      <c r="A62" s="94" t="s">
        <v>157</v>
      </c>
      <c r="B62" s="42" t="s">
        <v>158</v>
      </c>
      <c r="C62" s="72">
        <f t="shared" si="5"/>
        <v>12.226418</v>
      </c>
      <c r="D62" s="72">
        <v>12.226418</v>
      </c>
      <c r="E62" s="72"/>
      <c r="F62" s="72"/>
      <c r="G62" s="72"/>
      <c r="H62" s="72"/>
      <c r="I62" s="72"/>
      <c r="J62" s="72"/>
      <c r="K62" s="72"/>
      <c r="L62" s="72"/>
      <c r="M62" s="72"/>
      <c r="N62" s="72"/>
    </row>
    <row r="63" ht="37.9" customHeight="1" spans="1:14">
      <c r="A63" s="94" t="s">
        <v>159</v>
      </c>
      <c r="B63" s="42" t="s">
        <v>160</v>
      </c>
      <c r="C63" s="72">
        <f t="shared" si="5"/>
        <v>12.226418</v>
      </c>
      <c r="D63" s="72">
        <v>12.226418</v>
      </c>
      <c r="E63" s="72"/>
      <c r="F63" s="72"/>
      <c r="G63" s="72"/>
      <c r="H63" s="72"/>
      <c r="I63" s="72"/>
      <c r="J63" s="72"/>
      <c r="K63" s="72"/>
      <c r="L63" s="72"/>
      <c r="M63" s="72"/>
      <c r="N63" s="72"/>
    </row>
    <row r="64" ht="34.15" customHeight="1" spans="1:14">
      <c r="A64" s="94" t="s">
        <v>161</v>
      </c>
      <c r="B64" s="42" t="s">
        <v>162</v>
      </c>
      <c r="C64" s="72">
        <f t="shared" si="5"/>
        <v>7295.628339</v>
      </c>
      <c r="D64" s="72">
        <v>7295.628339</v>
      </c>
      <c r="E64" s="72"/>
      <c r="F64" s="72"/>
      <c r="G64" s="72"/>
      <c r="H64" s="72"/>
      <c r="I64" s="72"/>
      <c r="J64" s="72"/>
      <c r="K64" s="72"/>
      <c r="L64" s="72"/>
      <c r="M64" s="72"/>
      <c r="N64" s="72"/>
    </row>
    <row r="65" ht="34.15" customHeight="1" spans="1:14">
      <c r="A65" s="94" t="s">
        <v>163</v>
      </c>
      <c r="B65" s="42" t="s">
        <v>164</v>
      </c>
      <c r="C65" s="72">
        <f t="shared" si="5"/>
        <v>7295.628339</v>
      </c>
      <c r="D65" s="72">
        <v>7295.628339</v>
      </c>
      <c r="E65" s="72"/>
      <c r="F65" s="72"/>
      <c r="G65" s="72"/>
      <c r="H65" s="72"/>
      <c r="I65" s="72"/>
      <c r="J65" s="72"/>
      <c r="K65" s="72"/>
      <c r="L65" s="72"/>
      <c r="M65" s="72"/>
      <c r="N65" s="72"/>
    </row>
    <row r="66" ht="34.15" customHeight="1" spans="1:14">
      <c r="A66" s="94">
        <v>214</v>
      </c>
      <c r="B66" s="42" t="s">
        <v>165</v>
      </c>
      <c r="C66" s="72">
        <f t="shared" si="5"/>
        <v>0.484322</v>
      </c>
      <c r="D66" s="72">
        <v>0.484322</v>
      </c>
      <c r="E66" s="72"/>
      <c r="F66" s="72"/>
      <c r="G66" s="72"/>
      <c r="H66" s="72"/>
      <c r="I66" s="72"/>
      <c r="J66" s="72"/>
      <c r="K66" s="72"/>
      <c r="L66" s="72"/>
      <c r="M66" s="72"/>
      <c r="N66" s="72"/>
    </row>
    <row r="67" ht="34.15" customHeight="1" spans="1:14">
      <c r="A67" s="94">
        <v>21401</v>
      </c>
      <c r="B67" s="42" t="s">
        <v>166</v>
      </c>
      <c r="C67" s="72">
        <f t="shared" si="5"/>
        <v>0.484322</v>
      </c>
      <c r="D67" s="72">
        <v>0.484322</v>
      </c>
      <c r="E67" s="72"/>
      <c r="F67" s="72"/>
      <c r="G67" s="72"/>
      <c r="H67" s="72"/>
      <c r="I67" s="72"/>
      <c r="J67" s="72"/>
      <c r="K67" s="72"/>
      <c r="L67" s="72"/>
      <c r="M67" s="72"/>
      <c r="N67" s="72"/>
    </row>
    <row r="68" s="89" customFormat="1" ht="34.15" customHeight="1" spans="1:14">
      <c r="A68" s="94">
        <v>2140106</v>
      </c>
      <c r="B68" s="42" t="s">
        <v>167</v>
      </c>
      <c r="C68" s="72">
        <f t="shared" ref="C68:C76" si="6">D68+E68</f>
        <v>0.484322</v>
      </c>
      <c r="D68" s="72">
        <v>0.484322</v>
      </c>
      <c r="E68" s="72"/>
      <c r="F68" s="72"/>
      <c r="G68" s="72"/>
      <c r="H68" s="72"/>
      <c r="I68" s="72"/>
      <c r="J68" s="72"/>
      <c r="K68" s="72"/>
      <c r="L68" s="72"/>
      <c r="M68" s="72"/>
      <c r="N68" s="72"/>
    </row>
    <row r="69" ht="34.15" customHeight="1" spans="1:14">
      <c r="A69" s="94" t="s">
        <v>168</v>
      </c>
      <c r="B69" s="42" t="s">
        <v>169</v>
      </c>
      <c r="C69" s="72">
        <f t="shared" si="6"/>
        <v>2534.9</v>
      </c>
      <c r="D69" s="72">
        <v>2534.9</v>
      </c>
      <c r="E69" s="72"/>
      <c r="F69" s="72"/>
      <c r="G69" s="72"/>
      <c r="H69" s="72"/>
      <c r="I69" s="72"/>
      <c r="J69" s="72"/>
      <c r="K69" s="72"/>
      <c r="L69" s="72"/>
      <c r="M69" s="72"/>
      <c r="N69" s="72"/>
    </row>
    <row r="70" ht="34.15" customHeight="1" spans="1:14">
      <c r="A70" s="94" t="s">
        <v>170</v>
      </c>
      <c r="B70" s="42" t="s">
        <v>171</v>
      </c>
      <c r="C70" s="72">
        <f t="shared" si="6"/>
        <v>2534.9</v>
      </c>
      <c r="D70" s="72">
        <v>2534.9</v>
      </c>
      <c r="E70" s="72"/>
      <c r="F70" s="72"/>
      <c r="G70" s="72"/>
      <c r="H70" s="72"/>
      <c r="I70" s="72"/>
      <c r="J70" s="72"/>
      <c r="K70" s="72"/>
      <c r="L70" s="72"/>
      <c r="M70" s="72"/>
      <c r="N70" s="72"/>
    </row>
    <row r="71" ht="34.15" customHeight="1" spans="1:14">
      <c r="A71" s="94" t="s">
        <v>172</v>
      </c>
      <c r="B71" s="42" t="s">
        <v>173</v>
      </c>
      <c r="C71" s="72">
        <f t="shared" si="6"/>
        <v>519</v>
      </c>
      <c r="D71" s="72">
        <v>519</v>
      </c>
      <c r="E71" s="72"/>
      <c r="F71" s="72"/>
      <c r="G71" s="72"/>
      <c r="H71" s="72"/>
      <c r="I71" s="72"/>
      <c r="J71" s="72"/>
      <c r="K71" s="72"/>
      <c r="L71" s="72"/>
      <c r="M71" s="72"/>
      <c r="N71" s="72"/>
    </row>
    <row r="72" ht="34.15" customHeight="1" spans="1:14">
      <c r="A72" s="94" t="s">
        <v>174</v>
      </c>
      <c r="B72" s="42" t="s">
        <v>175</v>
      </c>
      <c r="C72" s="72">
        <f t="shared" si="6"/>
        <v>2015.9</v>
      </c>
      <c r="D72" s="72">
        <v>2015.9</v>
      </c>
      <c r="E72" s="72"/>
      <c r="F72" s="72"/>
      <c r="G72" s="72"/>
      <c r="H72" s="72"/>
      <c r="I72" s="72"/>
      <c r="J72" s="72"/>
      <c r="K72" s="72"/>
      <c r="L72" s="72"/>
      <c r="M72" s="72"/>
      <c r="N72" s="72"/>
    </row>
    <row r="73" ht="34.15" customHeight="1" spans="1:18">
      <c r="A73" s="94" t="s">
        <v>176</v>
      </c>
      <c r="B73" s="42" t="s">
        <v>177</v>
      </c>
      <c r="C73" s="72">
        <f t="shared" si="6"/>
        <v>7.39355</v>
      </c>
      <c r="D73" s="72"/>
      <c r="E73" s="72">
        <f>E74</f>
        <v>7.39355</v>
      </c>
      <c r="F73" s="72"/>
      <c r="G73" s="72"/>
      <c r="H73" s="72"/>
      <c r="I73" s="72"/>
      <c r="J73" s="72"/>
      <c r="K73" s="72"/>
      <c r="L73" s="72"/>
      <c r="M73" s="72"/>
      <c r="N73" s="72"/>
      <c r="R73" s="88"/>
    </row>
    <row r="74" ht="34.15" customHeight="1" spans="1:14">
      <c r="A74" s="94" t="s">
        <v>178</v>
      </c>
      <c r="B74" s="42" t="s">
        <v>179</v>
      </c>
      <c r="C74" s="72">
        <f t="shared" si="6"/>
        <v>7.39355</v>
      </c>
      <c r="D74" s="72"/>
      <c r="E74" s="72">
        <f>E75+E76</f>
        <v>7.39355</v>
      </c>
      <c r="F74" s="72"/>
      <c r="G74" s="72"/>
      <c r="H74" s="72"/>
      <c r="I74" s="72"/>
      <c r="J74" s="72"/>
      <c r="K74" s="72"/>
      <c r="L74" s="72"/>
      <c r="M74" s="72"/>
      <c r="N74" s="72"/>
    </row>
    <row r="75" s="89" customFormat="1" ht="34.15" customHeight="1" spans="1:14">
      <c r="A75" s="94">
        <v>2296002</v>
      </c>
      <c r="B75" s="42" t="s">
        <v>180</v>
      </c>
      <c r="C75" s="72">
        <f t="shared" si="6"/>
        <v>5.39255</v>
      </c>
      <c r="D75" s="72"/>
      <c r="E75" s="72">
        <v>5.39255</v>
      </c>
      <c r="F75" s="72"/>
      <c r="G75" s="72"/>
      <c r="H75" s="72"/>
      <c r="I75" s="72"/>
      <c r="J75" s="72"/>
      <c r="K75" s="72"/>
      <c r="L75" s="72"/>
      <c r="M75" s="72"/>
      <c r="N75" s="72"/>
    </row>
    <row r="76" ht="37.9" customHeight="1" spans="1:14">
      <c r="A76" s="94" t="s">
        <v>181</v>
      </c>
      <c r="B76" s="42" t="s">
        <v>182</v>
      </c>
      <c r="C76" s="72">
        <f t="shared" si="6"/>
        <v>2.001</v>
      </c>
      <c r="D76" s="72"/>
      <c r="E76" s="72">
        <v>2.001</v>
      </c>
      <c r="F76" s="72"/>
      <c r="G76" s="72"/>
      <c r="H76" s="72"/>
      <c r="I76" s="72"/>
      <c r="J76" s="72"/>
      <c r="K76" s="72"/>
      <c r="L76" s="72"/>
      <c r="M76" s="72"/>
      <c r="N76" s="72"/>
    </row>
    <row r="77" ht="14.3" customHeight="1" spans="1:7">
      <c r="A77" s="80" t="s">
        <v>183</v>
      </c>
      <c r="B77" s="80"/>
      <c r="C77" s="80"/>
      <c r="D77" s="80"/>
      <c r="E77" s="80"/>
      <c r="F77" s="80"/>
      <c r="G77" s="80"/>
    </row>
  </sheetData>
  <mergeCells count="12">
    <mergeCell ref="A2:N2"/>
    <mergeCell ref="A3:K3"/>
    <mergeCell ref="M3:N3"/>
    <mergeCell ref="A4:B4"/>
    <mergeCell ref="D4:F4"/>
    <mergeCell ref="G4:H4"/>
    <mergeCell ref="I4:K4"/>
    <mergeCell ref="A77:G77"/>
    <mergeCell ref="C4:C5"/>
    <mergeCell ref="L4:L5"/>
    <mergeCell ref="M4:M5"/>
    <mergeCell ref="N4:N5"/>
  </mergeCells>
  <printOptions horizontalCentered="1"/>
  <pageMargins left="0.767000019550323" right="0.39300000667572" top="0.984000027179718" bottom="0.268999993801117"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7"/>
  <sheetViews>
    <sheetView workbookViewId="0">
      <selection activeCell="L12" sqref="L12"/>
    </sheetView>
  </sheetViews>
  <sheetFormatPr defaultColWidth="10" defaultRowHeight="13.5"/>
  <cols>
    <col min="1" max="1" width="10.2583333333333" style="66" customWidth="1"/>
    <col min="2" max="2" width="13.1333333333333" style="66" customWidth="1"/>
    <col min="3" max="9" width="9.23333333333333" style="66" customWidth="1"/>
    <col min="10" max="16384" width="10" style="66"/>
  </cols>
  <sheetData>
    <row r="1" ht="14.3" customHeight="1" spans="1:8">
      <c r="A1" s="67" t="s">
        <v>184</v>
      </c>
      <c r="B1" s="68"/>
      <c r="C1" s="68"/>
      <c r="D1" s="68"/>
      <c r="E1" s="68"/>
      <c r="F1" s="68"/>
      <c r="G1" s="68"/>
      <c r="H1" s="68"/>
    </row>
    <row r="2" ht="22.75" customHeight="1" spans="1:9">
      <c r="A2" s="70" t="s">
        <v>185</v>
      </c>
      <c r="B2" s="70"/>
      <c r="C2" s="70"/>
      <c r="D2" s="70"/>
      <c r="E2" s="70"/>
      <c r="F2" s="70"/>
      <c r="G2" s="70"/>
      <c r="H2" s="70"/>
      <c r="I2" s="70"/>
    </row>
    <row r="3" ht="14.25" customHeight="1" spans="1:9">
      <c r="A3" s="67" t="s">
        <v>2</v>
      </c>
      <c r="B3" s="67"/>
      <c r="C3" s="67"/>
      <c r="D3" s="67"/>
      <c r="E3" s="67"/>
      <c r="F3" s="67"/>
      <c r="G3" s="67"/>
      <c r="H3" s="67"/>
      <c r="I3" s="69" t="s">
        <v>3</v>
      </c>
    </row>
    <row r="4" ht="25.6" customHeight="1" spans="1:9">
      <c r="A4" s="58" t="s">
        <v>49</v>
      </c>
      <c r="B4" s="58"/>
      <c r="C4" s="58" t="s">
        <v>50</v>
      </c>
      <c r="D4" s="58" t="s">
        <v>186</v>
      </c>
      <c r="E4" s="58" t="s">
        <v>187</v>
      </c>
      <c r="F4" s="58" t="s">
        <v>188</v>
      </c>
      <c r="G4" s="58" t="s">
        <v>189</v>
      </c>
      <c r="H4" s="58" t="s">
        <v>190</v>
      </c>
      <c r="I4" s="58" t="s">
        <v>191</v>
      </c>
    </row>
    <row r="5" ht="25.6" customHeight="1" spans="1:9">
      <c r="A5" s="58" t="s">
        <v>57</v>
      </c>
      <c r="B5" s="58" t="s">
        <v>58</v>
      </c>
      <c r="C5" s="58"/>
      <c r="D5" s="58"/>
      <c r="E5" s="58"/>
      <c r="F5" s="58"/>
      <c r="G5" s="58"/>
      <c r="H5" s="58"/>
      <c r="I5" s="58"/>
    </row>
    <row r="6" ht="28.45" customHeight="1" spans="1:9">
      <c r="A6" s="58"/>
      <c r="B6" s="42" t="s">
        <v>50</v>
      </c>
      <c r="C6" s="72">
        <v>24365.297951</v>
      </c>
      <c r="D6" s="72">
        <v>7768.998</v>
      </c>
      <c r="E6" s="72">
        <v>16596.299951</v>
      </c>
      <c r="F6" s="72"/>
      <c r="G6" s="72"/>
      <c r="H6" s="72"/>
      <c r="I6" s="72"/>
    </row>
    <row r="7" ht="28.45" customHeight="1" spans="1:9">
      <c r="A7" s="42" t="s">
        <v>67</v>
      </c>
      <c r="B7" s="71" t="s">
        <v>68</v>
      </c>
      <c r="C7" s="72">
        <f>D7+E7</f>
        <v>3456.949525</v>
      </c>
      <c r="D7" s="72">
        <v>3436.55</v>
      </c>
      <c r="E7" s="72">
        <f>E12+E14+E16</f>
        <v>20.399525</v>
      </c>
      <c r="F7" s="72"/>
      <c r="G7" s="72"/>
      <c r="H7" s="72"/>
      <c r="I7" s="72"/>
    </row>
    <row r="8" ht="37.9" customHeight="1" spans="1:9">
      <c r="A8" s="42" t="s">
        <v>69</v>
      </c>
      <c r="B8" s="71" t="s">
        <v>70</v>
      </c>
      <c r="C8" s="72">
        <v>3436.55</v>
      </c>
      <c r="D8" s="72">
        <v>3436.55</v>
      </c>
      <c r="E8" s="72"/>
      <c r="F8" s="72"/>
      <c r="G8" s="72"/>
      <c r="H8" s="72"/>
      <c r="I8" s="72"/>
    </row>
    <row r="9" ht="28.45" customHeight="1" spans="1:9">
      <c r="A9" s="42" t="s">
        <v>71</v>
      </c>
      <c r="B9" s="71" t="s">
        <v>72</v>
      </c>
      <c r="C9" s="72">
        <v>2760.46</v>
      </c>
      <c r="D9" s="72">
        <v>2760.46</v>
      </c>
      <c r="E9" s="72"/>
      <c r="F9" s="72"/>
      <c r="G9" s="72"/>
      <c r="H9" s="72"/>
      <c r="I9" s="72"/>
    </row>
    <row r="10" ht="28.45" customHeight="1" spans="1:9">
      <c r="A10" s="42" t="s">
        <v>73</v>
      </c>
      <c r="B10" s="71" t="s">
        <v>74</v>
      </c>
      <c r="C10" s="72">
        <v>676.09</v>
      </c>
      <c r="D10" s="76">
        <v>676.09</v>
      </c>
      <c r="E10" s="72"/>
      <c r="F10" s="72"/>
      <c r="G10" s="72"/>
      <c r="H10" s="72"/>
      <c r="I10" s="72"/>
    </row>
    <row r="11" ht="28.45" customHeight="1" spans="1:9">
      <c r="A11" s="42" t="s">
        <v>192</v>
      </c>
      <c r="B11" s="71" t="s">
        <v>75</v>
      </c>
      <c r="C11" s="84">
        <v>13.4884</v>
      </c>
      <c r="D11" s="85"/>
      <c r="E11" s="86">
        <v>13.4884</v>
      </c>
      <c r="F11" s="72"/>
      <c r="G11" s="72"/>
      <c r="H11" s="72"/>
      <c r="I11" s="72"/>
    </row>
    <row r="12" ht="28.45" customHeight="1" spans="1:9">
      <c r="A12" s="42" t="s">
        <v>76</v>
      </c>
      <c r="B12" s="71" t="s">
        <v>77</v>
      </c>
      <c r="C12" s="84">
        <v>13.4884</v>
      </c>
      <c r="D12" s="85"/>
      <c r="E12" s="86">
        <v>13.4884</v>
      </c>
      <c r="F12" s="72"/>
      <c r="G12" s="72"/>
      <c r="H12" s="72"/>
      <c r="I12" s="72"/>
    </row>
    <row r="13" ht="28.45" customHeight="1" spans="1:9">
      <c r="A13" s="42">
        <v>20105</v>
      </c>
      <c r="B13" s="71" t="s">
        <v>78</v>
      </c>
      <c r="C13" s="84">
        <v>1.1559</v>
      </c>
      <c r="D13" s="85"/>
      <c r="E13" s="86">
        <v>1.1559</v>
      </c>
      <c r="F13" s="72"/>
      <c r="G13" s="72"/>
      <c r="H13" s="72"/>
      <c r="I13" s="72"/>
    </row>
    <row r="14" ht="28.45" customHeight="1" spans="1:9">
      <c r="A14" s="42">
        <v>2010508</v>
      </c>
      <c r="B14" s="71" t="s">
        <v>79</v>
      </c>
      <c r="C14" s="84">
        <v>1.1559</v>
      </c>
      <c r="D14" s="85"/>
      <c r="E14" s="86">
        <v>1.1559</v>
      </c>
      <c r="F14" s="72"/>
      <c r="G14" s="72"/>
      <c r="H14" s="72"/>
      <c r="I14" s="72"/>
    </row>
    <row r="15" ht="28.45" customHeight="1" spans="1:9">
      <c r="A15" s="42">
        <v>20132</v>
      </c>
      <c r="B15" s="71" t="s">
        <v>80</v>
      </c>
      <c r="C15" s="84">
        <v>5.755225</v>
      </c>
      <c r="D15" s="85"/>
      <c r="E15" s="86">
        <v>5.755225</v>
      </c>
      <c r="F15" s="72"/>
      <c r="G15" s="72"/>
      <c r="H15" s="72"/>
      <c r="I15" s="72"/>
    </row>
    <row r="16" ht="28.45" customHeight="1" spans="1:9">
      <c r="A16" s="42">
        <v>2013299</v>
      </c>
      <c r="B16" s="71" t="s">
        <v>81</v>
      </c>
      <c r="C16" s="84">
        <v>5.755225</v>
      </c>
      <c r="D16" s="85"/>
      <c r="E16" s="86">
        <v>5.755225</v>
      </c>
      <c r="F16" s="72"/>
      <c r="G16" s="72"/>
      <c r="H16" s="72"/>
      <c r="I16" s="72"/>
    </row>
    <row r="17" ht="28.45" customHeight="1" spans="1:9">
      <c r="A17" s="42" t="s">
        <v>82</v>
      </c>
      <c r="B17" s="71" t="s">
        <v>83</v>
      </c>
      <c r="C17" s="72">
        <v>20</v>
      </c>
      <c r="D17" s="87"/>
      <c r="E17" s="72">
        <v>20</v>
      </c>
      <c r="F17" s="72"/>
      <c r="G17" s="72"/>
      <c r="H17" s="72"/>
      <c r="I17" s="72"/>
    </row>
    <row r="18" ht="28.45" customHeight="1" spans="1:9">
      <c r="A18" s="42" t="s">
        <v>84</v>
      </c>
      <c r="B18" s="71" t="s">
        <v>85</v>
      </c>
      <c r="C18" s="72">
        <v>20</v>
      </c>
      <c r="D18" s="72"/>
      <c r="E18" s="72">
        <v>20</v>
      </c>
      <c r="F18" s="72"/>
      <c r="G18" s="72"/>
      <c r="H18" s="72"/>
      <c r="I18" s="72"/>
    </row>
    <row r="19" ht="28.45" customHeight="1" spans="1:9">
      <c r="A19" s="42" t="s">
        <v>86</v>
      </c>
      <c r="B19" s="71" t="s">
        <v>87</v>
      </c>
      <c r="C19" s="72">
        <v>20</v>
      </c>
      <c r="D19" s="72"/>
      <c r="E19" s="72">
        <v>20</v>
      </c>
      <c r="F19" s="72"/>
      <c r="G19" s="72"/>
      <c r="H19" s="72"/>
      <c r="I19" s="72"/>
    </row>
    <row r="20" ht="28.45" customHeight="1" spans="1:9">
      <c r="A20" s="42" t="s">
        <v>88</v>
      </c>
      <c r="B20" s="71" t="s">
        <v>89</v>
      </c>
      <c r="C20" s="72">
        <v>6.819606</v>
      </c>
      <c r="D20" s="72"/>
      <c r="E20" s="72">
        <v>6.819606</v>
      </c>
      <c r="F20" s="72"/>
      <c r="G20" s="72"/>
      <c r="H20" s="72"/>
      <c r="I20" s="72"/>
    </row>
    <row r="21" ht="28.45" customHeight="1" spans="1:9">
      <c r="A21" s="42" t="s">
        <v>90</v>
      </c>
      <c r="B21" s="71" t="s">
        <v>91</v>
      </c>
      <c r="C21" s="72">
        <v>6.819606</v>
      </c>
      <c r="D21" s="72"/>
      <c r="E21" s="72">
        <v>6.819606</v>
      </c>
      <c r="F21" s="72"/>
      <c r="G21" s="72"/>
      <c r="H21" s="72"/>
      <c r="I21" s="72"/>
    </row>
    <row r="22" ht="28.45" customHeight="1" spans="1:9">
      <c r="A22" s="42" t="s">
        <v>92</v>
      </c>
      <c r="B22" s="71" t="s">
        <v>93</v>
      </c>
      <c r="C22" s="72">
        <v>6.819606</v>
      </c>
      <c r="D22" s="72"/>
      <c r="E22" s="72">
        <v>6.819606</v>
      </c>
      <c r="F22" s="72"/>
      <c r="G22" s="72"/>
      <c r="H22" s="72"/>
      <c r="I22" s="72"/>
    </row>
    <row r="23" ht="28.45" customHeight="1" spans="1:9">
      <c r="A23" s="42" t="s">
        <v>94</v>
      </c>
      <c r="B23" s="71" t="s">
        <v>95</v>
      </c>
      <c r="C23" s="72">
        <v>1261.992026</v>
      </c>
      <c r="D23" s="72">
        <v>1248.06</v>
      </c>
      <c r="E23" s="72">
        <v>13.932026</v>
      </c>
      <c r="F23" s="72"/>
      <c r="G23" s="72"/>
      <c r="H23" s="72"/>
      <c r="I23" s="72"/>
    </row>
    <row r="24" ht="28.45" customHeight="1" spans="1:9">
      <c r="A24" s="42" t="s">
        <v>96</v>
      </c>
      <c r="B24" s="71" t="s">
        <v>97</v>
      </c>
      <c r="C24" s="72">
        <v>1133.644</v>
      </c>
      <c r="D24" s="72">
        <v>1133.644</v>
      </c>
      <c r="E24" s="72"/>
      <c r="F24" s="72"/>
      <c r="G24" s="72"/>
      <c r="H24" s="72"/>
      <c r="I24" s="72"/>
    </row>
    <row r="25" ht="28.45" customHeight="1" spans="1:9">
      <c r="A25" s="42" t="s">
        <v>98</v>
      </c>
      <c r="B25" s="71" t="s">
        <v>99</v>
      </c>
      <c r="C25" s="72">
        <v>297.64</v>
      </c>
      <c r="D25" s="72">
        <v>297.64</v>
      </c>
      <c r="E25" s="72"/>
      <c r="F25" s="72"/>
      <c r="G25" s="72"/>
      <c r="H25" s="72"/>
      <c r="I25" s="72"/>
    </row>
    <row r="26" ht="28.45" customHeight="1" spans="1:9">
      <c r="A26" s="42" t="s">
        <v>100</v>
      </c>
      <c r="B26" s="71" t="s">
        <v>101</v>
      </c>
      <c r="C26" s="72">
        <v>85.6</v>
      </c>
      <c r="D26" s="72">
        <v>85.6</v>
      </c>
      <c r="E26" s="72"/>
      <c r="F26" s="72"/>
      <c r="G26" s="72"/>
      <c r="H26" s="72"/>
      <c r="I26" s="72"/>
    </row>
    <row r="27" ht="37.9" customHeight="1" spans="1:9">
      <c r="A27" s="42" t="s">
        <v>102</v>
      </c>
      <c r="B27" s="71" t="s">
        <v>103</v>
      </c>
      <c r="C27" s="72">
        <v>501.936</v>
      </c>
      <c r="D27" s="72">
        <v>501.936</v>
      </c>
      <c r="E27" s="72"/>
      <c r="F27" s="72"/>
      <c r="G27" s="72"/>
      <c r="H27" s="72"/>
      <c r="I27" s="72"/>
    </row>
    <row r="28" ht="37.9" customHeight="1" spans="1:9">
      <c r="A28" s="42" t="s">
        <v>104</v>
      </c>
      <c r="B28" s="71" t="s">
        <v>105</v>
      </c>
      <c r="C28" s="72">
        <v>248.468</v>
      </c>
      <c r="D28" s="72">
        <v>248.468</v>
      </c>
      <c r="E28" s="72"/>
      <c r="F28" s="72"/>
      <c r="G28" s="72"/>
      <c r="H28" s="72"/>
      <c r="I28" s="72"/>
    </row>
    <row r="29" ht="28.45" customHeight="1" spans="1:9">
      <c r="A29" s="42" t="s">
        <v>106</v>
      </c>
      <c r="B29" s="71" t="s">
        <v>107</v>
      </c>
      <c r="C29" s="72">
        <v>35</v>
      </c>
      <c r="D29" s="72">
        <v>35</v>
      </c>
      <c r="E29" s="72"/>
      <c r="F29" s="72"/>
      <c r="G29" s="72"/>
      <c r="H29" s="72"/>
      <c r="I29" s="72"/>
    </row>
    <row r="30" ht="28.45" customHeight="1" spans="1:9">
      <c r="A30" s="42" t="s">
        <v>108</v>
      </c>
      <c r="B30" s="71" t="s">
        <v>109</v>
      </c>
      <c r="C30" s="72">
        <v>35</v>
      </c>
      <c r="D30" s="72">
        <v>35</v>
      </c>
      <c r="E30" s="72"/>
      <c r="F30" s="72"/>
      <c r="G30" s="72"/>
      <c r="H30" s="72"/>
      <c r="I30" s="72"/>
    </row>
    <row r="31" ht="28.45" customHeight="1" spans="1:9">
      <c r="A31" s="42" t="s">
        <v>110</v>
      </c>
      <c r="B31" s="71" t="s">
        <v>111</v>
      </c>
      <c r="C31" s="72">
        <v>12.968077</v>
      </c>
      <c r="D31" s="72"/>
      <c r="E31" s="72">
        <v>12.968077</v>
      </c>
      <c r="F31" s="72"/>
      <c r="G31" s="72"/>
      <c r="H31" s="72"/>
      <c r="I31" s="72"/>
    </row>
    <row r="32" ht="28.45" customHeight="1" spans="1:9">
      <c r="A32" s="42" t="s">
        <v>112</v>
      </c>
      <c r="B32" s="71" t="s">
        <v>113</v>
      </c>
      <c r="C32" s="72">
        <v>10.751627</v>
      </c>
      <c r="D32" s="72"/>
      <c r="E32" s="72">
        <v>10.751627</v>
      </c>
      <c r="F32" s="72"/>
      <c r="G32" s="72"/>
      <c r="H32" s="72"/>
      <c r="I32" s="72"/>
    </row>
    <row r="33" ht="28.45" customHeight="1" spans="1:9">
      <c r="A33" s="42" t="s">
        <v>114</v>
      </c>
      <c r="B33" s="71" t="s">
        <v>115</v>
      </c>
      <c r="C33" s="72">
        <v>2.21645</v>
      </c>
      <c r="D33" s="72"/>
      <c r="E33" s="72">
        <v>2.21645</v>
      </c>
      <c r="F33" s="72"/>
      <c r="G33" s="72"/>
      <c r="H33" s="72"/>
      <c r="I33" s="72"/>
    </row>
    <row r="34" ht="28.45" customHeight="1" spans="1:9">
      <c r="A34" s="42" t="s">
        <v>116</v>
      </c>
      <c r="B34" s="71" t="s">
        <v>117</v>
      </c>
      <c r="C34" s="72">
        <v>0.963949</v>
      </c>
      <c r="D34" s="72"/>
      <c r="E34" s="72">
        <v>0.963949</v>
      </c>
      <c r="F34" s="72"/>
      <c r="G34" s="72"/>
      <c r="H34" s="72"/>
      <c r="I34" s="72"/>
    </row>
    <row r="35" ht="28.45" customHeight="1" spans="1:9">
      <c r="A35" s="42" t="s">
        <v>118</v>
      </c>
      <c r="B35" s="71" t="s">
        <v>119</v>
      </c>
      <c r="C35" s="72">
        <v>0.963949</v>
      </c>
      <c r="D35" s="72"/>
      <c r="E35" s="72">
        <v>0.963949</v>
      </c>
      <c r="F35" s="72"/>
      <c r="G35" s="72"/>
      <c r="H35" s="72"/>
      <c r="I35" s="72"/>
    </row>
    <row r="36" ht="28.45" customHeight="1" spans="1:9">
      <c r="A36" s="42" t="s">
        <v>120</v>
      </c>
      <c r="B36" s="71" t="s">
        <v>121</v>
      </c>
      <c r="C36" s="72">
        <v>79.416</v>
      </c>
      <c r="D36" s="72">
        <v>79.416</v>
      </c>
      <c r="E36" s="72"/>
      <c r="F36" s="72"/>
      <c r="G36" s="72"/>
      <c r="H36" s="72"/>
      <c r="I36" s="72"/>
    </row>
    <row r="37" ht="28.45" customHeight="1" spans="1:9">
      <c r="A37" s="42" t="s">
        <v>122</v>
      </c>
      <c r="B37" s="71" t="s">
        <v>74</v>
      </c>
      <c r="C37" s="72">
        <v>79.416</v>
      </c>
      <c r="D37" s="72">
        <v>79.416</v>
      </c>
      <c r="E37" s="72"/>
      <c r="F37" s="72"/>
      <c r="G37" s="72"/>
      <c r="H37" s="72"/>
      <c r="I37" s="72"/>
    </row>
    <row r="38" ht="28.45" customHeight="1" spans="1:9">
      <c r="A38" s="42">
        <v>210</v>
      </c>
      <c r="B38" s="71" t="s">
        <v>123</v>
      </c>
      <c r="C38" s="72">
        <v>18.5717</v>
      </c>
      <c r="D38" s="72"/>
      <c r="E38" s="72">
        <v>18.5717</v>
      </c>
      <c r="F38" s="72"/>
      <c r="G38" s="72"/>
      <c r="H38" s="72"/>
      <c r="I38" s="72"/>
    </row>
    <row r="39" ht="28.45" customHeight="1" spans="1:9">
      <c r="A39" s="42">
        <v>21099</v>
      </c>
      <c r="B39" s="71" t="s">
        <v>124</v>
      </c>
      <c r="C39" s="72">
        <v>18.5717</v>
      </c>
      <c r="D39" s="72"/>
      <c r="E39" s="72">
        <v>18.5717</v>
      </c>
      <c r="F39" s="72"/>
      <c r="G39" s="72"/>
      <c r="H39" s="72"/>
      <c r="I39" s="72"/>
    </row>
    <row r="40" ht="28.45" customHeight="1" spans="1:9">
      <c r="A40" s="42">
        <v>2109999</v>
      </c>
      <c r="B40" s="71" t="s">
        <v>124</v>
      </c>
      <c r="C40" s="72">
        <v>18.5717</v>
      </c>
      <c r="D40" s="72"/>
      <c r="E40" s="72">
        <v>18.5717</v>
      </c>
      <c r="F40" s="72"/>
      <c r="G40" s="72"/>
      <c r="H40" s="72"/>
      <c r="I40" s="72"/>
    </row>
    <row r="41" ht="28.45" customHeight="1" spans="1:9">
      <c r="A41" s="42" t="s">
        <v>125</v>
      </c>
      <c r="B41" s="71" t="s">
        <v>126</v>
      </c>
      <c r="C41" s="72">
        <v>9340.014988</v>
      </c>
      <c r="D41" s="72">
        <v>171.73</v>
      </c>
      <c r="E41" s="72">
        <v>9168.284988</v>
      </c>
      <c r="F41" s="72"/>
      <c r="G41" s="72"/>
      <c r="H41" s="72"/>
      <c r="I41" s="72"/>
    </row>
    <row r="42" ht="28.45" customHeight="1" spans="1:9">
      <c r="A42" s="42" t="s">
        <v>127</v>
      </c>
      <c r="B42" s="71" t="s">
        <v>128</v>
      </c>
      <c r="C42" s="72">
        <v>393.2</v>
      </c>
      <c r="D42" s="72"/>
      <c r="E42" s="72">
        <v>393.2</v>
      </c>
      <c r="F42" s="72"/>
      <c r="G42" s="72"/>
      <c r="H42" s="72"/>
      <c r="I42" s="72"/>
    </row>
    <row r="43" ht="28.45" customHeight="1" spans="1:9">
      <c r="A43" s="42" t="s">
        <v>129</v>
      </c>
      <c r="B43" s="71" t="s">
        <v>130</v>
      </c>
      <c r="C43" s="72">
        <v>393.2</v>
      </c>
      <c r="D43" s="72"/>
      <c r="E43" s="72">
        <v>393.2</v>
      </c>
      <c r="F43" s="72"/>
      <c r="G43" s="72"/>
      <c r="H43" s="72"/>
      <c r="I43" s="72"/>
    </row>
    <row r="44" ht="28.45" customHeight="1" spans="1:9">
      <c r="A44" s="42" t="s">
        <v>131</v>
      </c>
      <c r="B44" s="71" t="s">
        <v>132</v>
      </c>
      <c r="C44" s="72">
        <v>171.73</v>
      </c>
      <c r="D44" s="72">
        <v>171.73</v>
      </c>
      <c r="E44" s="72"/>
      <c r="F44" s="72"/>
      <c r="G44" s="72"/>
      <c r="H44" s="72"/>
      <c r="I44" s="72"/>
    </row>
    <row r="45" ht="28.45" customHeight="1" spans="1:9">
      <c r="A45" s="42" t="s">
        <v>133</v>
      </c>
      <c r="B45" s="71" t="s">
        <v>134</v>
      </c>
      <c r="C45" s="72">
        <v>171.73</v>
      </c>
      <c r="D45" s="72">
        <v>171.73</v>
      </c>
      <c r="E45" s="72"/>
      <c r="F45" s="72"/>
      <c r="G45" s="72"/>
      <c r="H45" s="72"/>
      <c r="I45" s="72"/>
    </row>
    <row r="46" ht="37.9" customHeight="1" spans="1:9">
      <c r="A46" s="42" t="s">
        <v>135</v>
      </c>
      <c r="B46" s="71" t="s">
        <v>136</v>
      </c>
      <c r="C46" s="72">
        <v>4921.238502</v>
      </c>
      <c r="D46" s="72"/>
      <c r="E46" s="72">
        <v>4921.238502</v>
      </c>
      <c r="F46" s="72"/>
      <c r="G46" s="72"/>
      <c r="H46" s="72"/>
      <c r="I46" s="72"/>
    </row>
    <row r="47" ht="37.9" customHeight="1" spans="1:9">
      <c r="A47" s="42">
        <v>2120804</v>
      </c>
      <c r="B47" s="71" t="s">
        <v>137</v>
      </c>
      <c r="C47" s="72">
        <v>1104.833478</v>
      </c>
      <c r="D47" s="72"/>
      <c r="E47" s="72">
        <v>1104.833478</v>
      </c>
      <c r="F47" s="72"/>
      <c r="G47" s="72"/>
      <c r="H47" s="72"/>
      <c r="I47" s="72"/>
    </row>
    <row r="48" ht="37.9" customHeight="1" spans="1:9">
      <c r="A48" s="42">
        <v>2120814</v>
      </c>
      <c r="B48" s="71" t="s">
        <v>138</v>
      </c>
      <c r="C48" s="72">
        <v>242.592</v>
      </c>
      <c r="D48" s="72"/>
      <c r="E48" s="72">
        <v>242.592</v>
      </c>
      <c r="F48" s="72"/>
      <c r="G48" s="72"/>
      <c r="H48" s="72"/>
      <c r="I48" s="72"/>
    </row>
    <row r="49" ht="37.9" customHeight="1" spans="1:9">
      <c r="A49" s="42">
        <v>2120816</v>
      </c>
      <c r="B49" s="71" t="s">
        <v>139</v>
      </c>
      <c r="C49" s="72">
        <v>30.814802</v>
      </c>
      <c r="D49" s="72"/>
      <c r="E49" s="72">
        <v>30.814802</v>
      </c>
      <c r="F49" s="72"/>
      <c r="G49" s="72"/>
      <c r="H49" s="72"/>
      <c r="I49" s="72"/>
    </row>
    <row r="50" ht="37.9" customHeight="1" spans="1:9">
      <c r="A50" s="42" t="s">
        <v>140</v>
      </c>
      <c r="B50" s="71" t="s">
        <v>141</v>
      </c>
      <c r="C50" s="72">
        <v>3542.998222</v>
      </c>
      <c r="D50" s="72"/>
      <c r="E50" s="72">
        <v>3542.998222</v>
      </c>
      <c r="F50" s="72"/>
      <c r="G50" s="72"/>
      <c r="H50" s="72"/>
      <c r="I50" s="72"/>
    </row>
    <row r="51" ht="37.9" customHeight="1" spans="1:9">
      <c r="A51" s="42" t="s">
        <v>142</v>
      </c>
      <c r="B51" s="71" t="s">
        <v>143</v>
      </c>
      <c r="C51" s="72">
        <v>1534.07036</v>
      </c>
      <c r="D51" s="72"/>
      <c r="E51" s="72">
        <v>1534.07036</v>
      </c>
      <c r="F51" s="72"/>
      <c r="G51" s="72"/>
      <c r="H51" s="72"/>
      <c r="I51" s="72"/>
    </row>
    <row r="52" ht="28.45" customHeight="1" spans="1:9">
      <c r="A52" s="42" t="s">
        <v>144</v>
      </c>
      <c r="B52" s="71" t="s">
        <v>145</v>
      </c>
      <c r="C52" s="72">
        <v>1500</v>
      </c>
      <c r="D52" s="72"/>
      <c r="E52" s="72">
        <v>1500</v>
      </c>
      <c r="F52" s="72"/>
      <c r="G52" s="72"/>
      <c r="H52" s="72"/>
      <c r="I52" s="72"/>
    </row>
    <row r="53" ht="28.45" customHeight="1" spans="1:9">
      <c r="A53" s="42">
        <v>2121302</v>
      </c>
      <c r="B53" s="71" t="s">
        <v>146</v>
      </c>
      <c r="C53" s="72">
        <v>27.28936</v>
      </c>
      <c r="D53" s="72"/>
      <c r="E53" s="72">
        <v>27.28936</v>
      </c>
      <c r="F53" s="72"/>
      <c r="G53" s="72"/>
      <c r="H53" s="72"/>
      <c r="I53" s="72"/>
    </row>
    <row r="54" ht="28.45" customHeight="1" spans="1:9">
      <c r="A54" s="42">
        <v>2121399</v>
      </c>
      <c r="B54" s="71" t="s">
        <v>147</v>
      </c>
      <c r="C54" s="72">
        <v>6.781</v>
      </c>
      <c r="D54" s="72"/>
      <c r="E54" s="72">
        <v>6.781</v>
      </c>
      <c r="F54" s="72"/>
      <c r="G54" s="72"/>
      <c r="H54" s="72"/>
      <c r="I54" s="72"/>
    </row>
    <row r="55" ht="28.45" customHeight="1" spans="1:9">
      <c r="A55" s="42">
        <v>21299</v>
      </c>
      <c r="B55" s="71" t="s">
        <v>148</v>
      </c>
      <c r="C55" s="72">
        <v>2319.776126</v>
      </c>
      <c r="D55" s="72"/>
      <c r="E55" s="72">
        <v>2319.776126</v>
      </c>
      <c r="F55" s="72"/>
      <c r="G55" s="72"/>
      <c r="H55" s="72"/>
      <c r="I55" s="72"/>
    </row>
    <row r="56" ht="28.45" customHeight="1" spans="1:9">
      <c r="A56" s="42">
        <v>2129999</v>
      </c>
      <c r="B56" s="71" t="s">
        <v>148</v>
      </c>
      <c r="C56" s="72">
        <v>2319.776126</v>
      </c>
      <c r="D56" s="72"/>
      <c r="E56" s="72">
        <v>2319.776126</v>
      </c>
      <c r="F56" s="72"/>
      <c r="G56" s="72"/>
      <c r="H56" s="72"/>
      <c r="I56" s="72"/>
    </row>
    <row r="57" ht="28.45" customHeight="1" spans="1:9">
      <c r="A57" s="42" t="s">
        <v>149</v>
      </c>
      <c r="B57" s="71" t="s">
        <v>150</v>
      </c>
      <c r="C57" s="72">
        <f>D57+E57</f>
        <v>7718.172234</v>
      </c>
      <c r="D57" s="72">
        <v>377.758</v>
      </c>
      <c r="E57" s="72">
        <f>E59+E63+E65</f>
        <v>7340.414234</v>
      </c>
      <c r="F57" s="72"/>
      <c r="G57" s="72"/>
      <c r="H57" s="72"/>
      <c r="I57" s="72"/>
    </row>
    <row r="58" ht="28.45" customHeight="1" spans="1:9">
      <c r="A58" s="42">
        <v>21301</v>
      </c>
      <c r="B58" s="71" t="s">
        <v>151</v>
      </c>
      <c r="C58" s="72">
        <v>32.559477</v>
      </c>
      <c r="D58" s="72"/>
      <c r="E58" s="72">
        <v>32.559477</v>
      </c>
      <c r="F58" s="72"/>
      <c r="G58" s="72"/>
      <c r="H58" s="72"/>
      <c r="I58" s="72"/>
    </row>
    <row r="59" ht="28.45" customHeight="1" spans="1:9">
      <c r="A59" s="42">
        <v>2130153</v>
      </c>
      <c r="B59" s="71" t="s">
        <v>152</v>
      </c>
      <c r="C59" s="72">
        <v>32.559477</v>
      </c>
      <c r="D59" s="72"/>
      <c r="E59" s="72">
        <v>32.559477</v>
      </c>
      <c r="F59" s="72"/>
      <c r="G59" s="72"/>
      <c r="H59" s="72"/>
      <c r="I59" s="72"/>
    </row>
    <row r="60" ht="28.45" customHeight="1" spans="1:9">
      <c r="A60" s="42" t="s">
        <v>153</v>
      </c>
      <c r="B60" s="71" t="s">
        <v>154</v>
      </c>
      <c r="C60" s="72">
        <v>377.758</v>
      </c>
      <c r="D60" s="72">
        <v>377.758</v>
      </c>
      <c r="E60" s="72"/>
      <c r="F60" s="72"/>
      <c r="G60" s="72"/>
      <c r="H60" s="72"/>
      <c r="I60" s="72"/>
    </row>
    <row r="61" ht="28.45" customHeight="1" spans="1:9">
      <c r="A61" s="42" t="s">
        <v>155</v>
      </c>
      <c r="B61" s="71" t="s">
        <v>156</v>
      </c>
      <c r="C61" s="72">
        <v>377.758</v>
      </c>
      <c r="D61" s="72">
        <v>377.758</v>
      </c>
      <c r="E61" s="72"/>
      <c r="F61" s="72"/>
      <c r="G61" s="72"/>
      <c r="H61" s="72"/>
      <c r="I61" s="72"/>
    </row>
    <row r="62" ht="28.45" customHeight="1" spans="1:9">
      <c r="A62" s="42" t="s">
        <v>157</v>
      </c>
      <c r="B62" s="71" t="s">
        <v>158</v>
      </c>
      <c r="C62" s="72">
        <v>12.226418</v>
      </c>
      <c r="D62" s="72"/>
      <c r="E62" s="72">
        <v>12.226418</v>
      </c>
      <c r="F62" s="72"/>
      <c r="G62" s="72"/>
      <c r="H62" s="72"/>
      <c r="I62" s="72"/>
    </row>
    <row r="63" ht="37.9" customHeight="1" spans="1:9">
      <c r="A63" s="42" t="s">
        <v>159</v>
      </c>
      <c r="B63" s="71" t="s">
        <v>160</v>
      </c>
      <c r="C63" s="72">
        <v>12.226418</v>
      </c>
      <c r="D63" s="72"/>
      <c r="E63" s="72">
        <v>12.226418</v>
      </c>
      <c r="F63" s="72"/>
      <c r="G63" s="72"/>
      <c r="H63" s="72"/>
      <c r="I63" s="72"/>
    </row>
    <row r="64" ht="28.45" customHeight="1" spans="1:9">
      <c r="A64" s="42" t="s">
        <v>161</v>
      </c>
      <c r="B64" s="71" t="s">
        <v>162</v>
      </c>
      <c r="C64" s="72">
        <v>7295.628339</v>
      </c>
      <c r="D64" s="72"/>
      <c r="E64" s="72">
        <v>7295.628339</v>
      </c>
      <c r="F64" s="72"/>
      <c r="G64" s="72"/>
      <c r="H64" s="72"/>
      <c r="I64" s="72"/>
    </row>
    <row r="65" ht="28.45" customHeight="1" spans="1:9">
      <c r="A65" s="42" t="s">
        <v>163</v>
      </c>
      <c r="B65" s="71" t="s">
        <v>164</v>
      </c>
      <c r="C65" s="72">
        <v>7295.628339</v>
      </c>
      <c r="D65" s="72"/>
      <c r="E65" s="72">
        <v>7295.628339</v>
      </c>
      <c r="F65" s="72"/>
      <c r="G65" s="72"/>
      <c r="H65" s="72"/>
      <c r="I65" s="72"/>
    </row>
    <row r="66" ht="28.45" customHeight="1" spans="1:9">
      <c r="A66" s="42">
        <v>214</v>
      </c>
      <c r="B66" s="71" t="s">
        <v>165</v>
      </c>
      <c r="C66" s="72">
        <v>0.484322</v>
      </c>
      <c r="D66" s="72"/>
      <c r="E66" s="72">
        <v>0.484322</v>
      </c>
      <c r="F66" s="72"/>
      <c r="G66" s="72"/>
      <c r="H66" s="72"/>
      <c r="I66" s="72"/>
    </row>
    <row r="67" ht="28.45" customHeight="1" spans="1:9">
      <c r="A67" s="42">
        <v>21401</v>
      </c>
      <c r="B67" s="71" t="s">
        <v>166</v>
      </c>
      <c r="C67" s="72">
        <v>0.484322</v>
      </c>
      <c r="D67" s="72"/>
      <c r="E67" s="72">
        <v>0.484322</v>
      </c>
      <c r="F67" s="72"/>
      <c r="G67" s="72"/>
      <c r="H67" s="72"/>
      <c r="I67" s="72"/>
    </row>
    <row r="68" ht="28.45" customHeight="1" spans="1:9">
      <c r="A68" s="42">
        <v>2140106</v>
      </c>
      <c r="B68" s="71" t="s">
        <v>167</v>
      </c>
      <c r="C68" s="72">
        <v>0.484322</v>
      </c>
      <c r="D68" s="72"/>
      <c r="E68" s="72">
        <v>0.484322</v>
      </c>
      <c r="F68" s="72"/>
      <c r="G68" s="72"/>
      <c r="H68" s="72"/>
      <c r="I68" s="72"/>
    </row>
    <row r="69" ht="28.45" customHeight="1" spans="1:9">
      <c r="A69" s="42" t="s">
        <v>168</v>
      </c>
      <c r="B69" s="71" t="s">
        <v>169</v>
      </c>
      <c r="C69" s="72">
        <v>2534.9</v>
      </c>
      <c r="D69" s="72">
        <v>2534.9</v>
      </c>
      <c r="E69" s="72"/>
      <c r="F69" s="72"/>
      <c r="G69" s="72"/>
      <c r="H69" s="72"/>
      <c r="I69" s="72"/>
    </row>
    <row r="70" ht="28.45" customHeight="1" spans="1:9">
      <c r="A70" s="42" t="s">
        <v>170</v>
      </c>
      <c r="B70" s="71" t="s">
        <v>171</v>
      </c>
      <c r="C70" s="72">
        <v>2534.9</v>
      </c>
      <c r="D70" s="72">
        <v>2534.9</v>
      </c>
      <c r="E70" s="72"/>
      <c r="F70" s="72"/>
      <c r="G70" s="72"/>
      <c r="H70" s="72"/>
      <c r="I70" s="72"/>
    </row>
    <row r="71" ht="28.45" customHeight="1" spans="1:9">
      <c r="A71" s="42" t="s">
        <v>172</v>
      </c>
      <c r="B71" s="71" t="s">
        <v>173</v>
      </c>
      <c r="C71" s="72">
        <v>519</v>
      </c>
      <c r="D71" s="72">
        <v>519</v>
      </c>
      <c r="E71" s="72"/>
      <c r="F71" s="72"/>
      <c r="G71" s="72"/>
      <c r="H71" s="72"/>
      <c r="I71" s="72"/>
    </row>
    <row r="72" ht="28.45" customHeight="1" spans="1:9">
      <c r="A72" s="42" t="s">
        <v>174</v>
      </c>
      <c r="B72" s="71" t="s">
        <v>175</v>
      </c>
      <c r="C72" s="72">
        <v>2015.9</v>
      </c>
      <c r="D72" s="72">
        <v>2015.9</v>
      </c>
      <c r="E72" s="72"/>
      <c r="F72" s="72"/>
      <c r="G72" s="72"/>
      <c r="H72" s="72"/>
      <c r="I72" s="72"/>
    </row>
    <row r="73" ht="28.45" customHeight="1" spans="1:9">
      <c r="A73" s="42" t="s">
        <v>176</v>
      </c>
      <c r="B73" s="71" t="s">
        <v>177</v>
      </c>
      <c r="C73" s="72">
        <v>7.39355</v>
      </c>
      <c r="D73" s="72"/>
      <c r="E73" s="72">
        <v>7.39355</v>
      </c>
      <c r="F73" s="72"/>
      <c r="G73" s="72"/>
      <c r="H73" s="72"/>
      <c r="I73" s="72"/>
    </row>
    <row r="74" ht="28.45" customHeight="1" spans="1:9">
      <c r="A74" s="42" t="s">
        <v>178</v>
      </c>
      <c r="B74" s="71" t="s">
        <v>179</v>
      </c>
      <c r="C74" s="72">
        <v>7.39355</v>
      </c>
      <c r="D74" s="72"/>
      <c r="E74" s="72">
        <v>7.39355</v>
      </c>
      <c r="F74" s="72"/>
      <c r="G74" s="72"/>
      <c r="H74" s="72"/>
      <c r="I74" s="72"/>
    </row>
    <row r="75" ht="28.45" customHeight="1" spans="1:9">
      <c r="A75" s="42">
        <v>2296002</v>
      </c>
      <c r="B75" s="71" t="s">
        <v>180</v>
      </c>
      <c r="C75" s="72">
        <v>5.39255</v>
      </c>
      <c r="D75" s="72"/>
      <c r="E75" s="72">
        <v>5.39255</v>
      </c>
      <c r="F75" s="72"/>
      <c r="G75" s="72"/>
      <c r="H75" s="72"/>
      <c r="I75" s="72"/>
    </row>
    <row r="76" ht="37.9" customHeight="1" spans="1:9">
      <c r="A76" s="42" t="s">
        <v>181</v>
      </c>
      <c r="B76" s="71" t="s">
        <v>182</v>
      </c>
      <c r="C76" s="72">
        <v>2.001</v>
      </c>
      <c r="D76" s="72"/>
      <c r="E76" s="72">
        <v>2.001</v>
      </c>
      <c r="F76" s="72"/>
      <c r="G76" s="72"/>
      <c r="H76" s="72"/>
      <c r="I76" s="72"/>
    </row>
    <row r="77" ht="14.3" customHeight="1" spans="1:5">
      <c r="A77" s="80" t="s">
        <v>183</v>
      </c>
      <c r="B77" s="80"/>
      <c r="C77" s="80"/>
      <c r="D77" s="80"/>
      <c r="E77" s="80"/>
    </row>
  </sheetData>
  <mergeCells count="11">
    <mergeCell ref="A2:I2"/>
    <mergeCell ref="A3:H3"/>
    <mergeCell ref="A4:B4"/>
    <mergeCell ref="A77:E77"/>
    <mergeCell ref="C4:C5"/>
    <mergeCell ref="D4:D5"/>
    <mergeCell ref="E4:E5"/>
    <mergeCell ref="F4:F5"/>
    <mergeCell ref="G4:G5"/>
    <mergeCell ref="H4:H5"/>
    <mergeCell ref="I4:I5"/>
  </mergeCells>
  <printOptions horizontalCentered="1"/>
  <pageMargins left="0.75" right="0.75" top="0.86599999666214" bottom="0.268999993801117"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workbookViewId="0">
      <pane ySplit="5" topLeftCell="A6" activePane="bottomLeft" state="frozen"/>
      <selection/>
      <selection pane="bottomLeft" activeCell="F30" sqref="F30"/>
    </sheetView>
  </sheetViews>
  <sheetFormatPr defaultColWidth="10" defaultRowHeight="13.5" outlineLevelCol="3"/>
  <cols>
    <col min="1" max="1" width="28.2083333333333" customWidth="1"/>
    <col min="2" max="2" width="12.8166666666667" customWidth="1"/>
    <col min="3" max="3" width="28.2083333333333" customWidth="1"/>
    <col min="4" max="4" width="12.8166666666667" customWidth="1"/>
  </cols>
  <sheetData>
    <row r="1" ht="14.3" customHeight="1" spans="1:4">
      <c r="A1" s="60" t="s">
        <v>193</v>
      </c>
      <c r="B1" s="82"/>
      <c r="C1" s="82"/>
      <c r="D1" s="30"/>
    </row>
    <row r="2" ht="22.75" customHeight="1" spans="1:4">
      <c r="A2" s="59" t="s">
        <v>194</v>
      </c>
      <c r="B2" s="59"/>
      <c r="C2" s="59"/>
      <c r="D2" s="59"/>
    </row>
    <row r="3" ht="14.3" customHeight="1" spans="1:4">
      <c r="A3" s="60" t="s">
        <v>2</v>
      </c>
      <c r="B3" s="60"/>
      <c r="C3" s="60"/>
      <c r="D3" s="30" t="s">
        <v>3</v>
      </c>
    </row>
    <row r="4" ht="17.05" customHeight="1" spans="1:4">
      <c r="A4" s="83" t="s">
        <v>4</v>
      </c>
      <c r="B4" s="83"/>
      <c r="C4" s="83" t="s">
        <v>5</v>
      </c>
      <c r="D4" s="83"/>
    </row>
    <row r="5" ht="17.05" customHeight="1" spans="1:4">
      <c r="A5" s="83" t="s">
        <v>195</v>
      </c>
      <c r="B5" s="83" t="s">
        <v>7</v>
      </c>
      <c r="C5" s="83" t="s">
        <v>195</v>
      </c>
      <c r="D5" s="83" t="s">
        <v>7</v>
      </c>
    </row>
    <row r="6" ht="17.05" customHeight="1" spans="1:4">
      <c r="A6" s="37" t="s">
        <v>196</v>
      </c>
      <c r="B6" s="38">
        <v>15582.819413</v>
      </c>
      <c r="C6" s="41" t="s">
        <v>9</v>
      </c>
      <c r="D6" s="38">
        <v>3456.949525</v>
      </c>
    </row>
    <row r="7" ht="17.05" customHeight="1" spans="1:4">
      <c r="A7" s="37" t="s">
        <v>197</v>
      </c>
      <c r="B7" s="38">
        <v>6462.702412</v>
      </c>
      <c r="C7" s="37" t="s">
        <v>11</v>
      </c>
      <c r="D7" s="38"/>
    </row>
    <row r="8" ht="17.05" customHeight="1" spans="1:4">
      <c r="A8" s="37" t="s">
        <v>198</v>
      </c>
      <c r="B8" s="38"/>
      <c r="C8" s="37" t="s">
        <v>13</v>
      </c>
      <c r="D8" s="38"/>
    </row>
    <row r="9" ht="17.05" customHeight="1" spans="1:4">
      <c r="A9" s="37"/>
      <c r="B9" s="37"/>
      <c r="C9" s="37" t="s">
        <v>14</v>
      </c>
      <c r="D9" s="38">
        <v>20</v>
      </c>
    </row>
    <row r="10" ht="17.05" customHeight="1" spans="1:4">
      <c r="A10" s="37"/>
      <c r="B10" s="37"/>
      <c r="C10" s="37" t="s">
        <v>15</v>
      </c>
      <c r="D10" s="38"/>
    </row>
    <row r="11" ht="17.05" customHeight="1" spans="1:4">
      <c r="A11" s="37"/>
      <c r="B11" s="37"/>
      <c r="C11" s="37" t="s">
        <v>16</v>
      </c>
      <c r="D11" s="38"/>
    </row>
    <row r="12" ht="17.05" customHeight="1" spans="1:4">
      <c r="A12" s="37"/>
      <c r="B12" s="37"/>
      <c r="C12" s="37" t="s">
        <v>17</v>
      </c>
      <c r="D12" s="38">
        <v>6.819606</v>
      </c>
    </row>
    <row r="13" ht="17.05" customHeight="1" spans="1:4">
      <c r="A13" s="37"/>
      <c r="B13" s="37"/>
      <c r="C13" s="37" t="s">
        <v>18</v>
      </c>
      <c r="D13" s="38">
        <v>1261.992026</v>
      </c>
    </row>
    <row r="14" ht="17.05" customHeight="1" spans="1:4">
      <c r="A14" s="37"/>
      <c r="B14" s="37"/>
      <c r="C14" s="37" t="s">
        <v>19</v>
      </c>
      <c r="D14" s="38">
        <v>18.5717</v>
      </c>
    </row>
    <row r="15" ht="17.05" customHeight="1" spans="1:4">
      <c r="A15" s="37"/>
      <c r="B15" s="37"/>
      <c r="C15" s="37" t="s">
        <v>20</v>
      </c>
      <c r="D15" s="38"/>
    </row>
    <row r="16" ht="17.05" customHeight="1" spans="1:4">
      <c r="A16" s="37"/>
      <c r="B16" s="37"/>
      <c r="C16" s="37" t="s">
        <v>21</v>
      </c>
      <c r="D16" s="38">
        <v>7020.238862</v>
      </c>
    </row>
    <row r="17" ht="17.05" customHeight="1" spans="1:4">
      <c r="A17" s="37"/>
      <c r="B17" s="37"/>
      <c r="C17" s="37" t="s">
        <v>22</v>
      </c>
      <c r="D17" s="38">
        <v>7718.172234</v>
      </c>
    </row>
    <row r="18" ht="17.05" customHeight="1" spans="1:4">
      <c r="A18" s="37"/>
      <c r="B18" s="37"/>
      <c r="C18" s="37" t="s">
        <v>23</v>
      </c>
      <c r="D18" s="38">
        <v>0.484322</v>
      </c>
    </row>
    <row r="19" ht="17.05" customHeight="1" spans="1:4">
      <c r="A19" s="37"/>
      <c r="B19" s="37"/>
      <c r="C19" s="37" t="s">
        <v>24</v>
      </c>
      <c r="D19" s="38"/>
    </row>
    <row r="20" ht="17.05" customHeight="1" spans="1:4">
      <c r="A20" s="37"/>
      <c r="B20" s="37"/>
      <c r="C20" s="37" t="s">
        <v>25</v>
      </c>
      <c r="D20" s="38"/>
    </row>
    <row r="21" ht="17.05" customHeight="1" spans="1:4">
      <c r="A21" s="37"/>
      <c r="B21" s="37"/>
      <c r="C21" s="37" t="s">
        <v>26</v>
      </c>
      <c r="D21" s="38"/>
    </row>
    <row r="22" ht="17.05" customHeight="1" spans="1:4">
      <c r="A22" s="37"/>
      <c r="B22" s="37"/>
      <c r="C22" s="37" t="s">
        <v>27</v>
      </c>
      <c r="D22" s="38"/>
    </row>
    <row r="23" ht="17.05" customHeight="1" spans="1:4">
      <c r="A23" s="37"/>
      <c r="B23" s="37"/>
      <c r="C23" s="37" t="s">
        <v>28</v>
      </c>
      <c r="D23" s="38"/>
    </row>
    <row r="24" ht="17.05" customHeight="1" spans="1:4">
      <c r="A24" s="37"/>
      <c r="B24" s="37"/>
      <c r="C24" s="37" t="s">
        <v>29</v>
      </c>
      <c r="D24" s="38">
        <v>2534.9</v>
      </c>
    </row>
    <row r="25" ht="17.05" customHeight="1" spans="1:4">
      <c r="A25" s="37"/>
      <c r="B25" s="37"/>
      <c r="C25" s="37" t="s">
        <v>30</v>
      </c>
      <c r="D25" s="38"/>
    </row>
    <row r="26" ht="14.3" customHeight="1" spans="1:4">
      <c r="A26" s="37"/>
      <c r="B26" s="37"/>
      <c r="C26" s="37" t="s">
        <v>31</v>
      </c>
      <c r="D26" s="38"/>
    </row>
    <row r="27" ht="17.05" customHeight="1" spans="1:4">
      <c r="A27" s="37"/>
      <c r="B27" s="37"/>
      <c r="C27" s="37" t="s">
        <v>32</v>
      </c>
      <c r="D27" s="38"/>
    </row>
    <row r="28" ht="17.05" customHeight="1" spans="1:4">
      <c r="A28" s="37"/>
      <c r="B28" s="37"/>
      <c r="C28" s="37" t="s">
        <v>33</v>
      </c>
      <c r="D28" s="38"/>
    </row>
    <row r="29" ht="17.05" customHeight="1" spans="1:4">
      <c r="A29" s="37"/>
      <c r="B29" s="37"/>
      <c r="C29" s="37" t="s">
        <v>34</v>
      </c>
      <c r="D29" s="38">
        <v>7.39355</v>
      </c>
    </row>
    <row r="30" ht="17.05" customHeight="1" spans="1:4">
      <c r="A30" s="37"/>
      <c r="B30" s="37"/>
      <c r="C30" s="37"/>
      <c r="D30" s="37"/>
    </row>
    <row r="31" ht="17.05" customHeight="1" spans="1:4">
      <c r="A31" s="32" t="s">
        <v>199</v>
      </c>
      <c r="B31" s="38">
        <v>22045.521825</v>
      </c>
      <c r="C31" s="32" t="s">
        <v>37</v>
      </c>
      <c r="D31" s="72">
        <v>22045.521825</v>
      </c>
    </row>
    <row r="32" ht="17.05" customHeight="1" spans="1:4">
      <c r="A32" s="32"/>
      <c r="B32" s="32"/>
      <c r="C32" s="37" t="s">
        <v>200</v>
      </c>
      <c r="D32" s="37"/>
    </row>
    <row r="33" ht="17.05" customHeight="1" spans="1:4">
      <c r="A33" s="32"/>
      <c r="B33" s="32"/>
      <c r="C33" s="32"/>
      <c r="D33" s="32"/>
    </row>
    <row r="34" ht="17.05" customHeight="1" spans="1:4">
      <c r="A34" s="32" t="s">
        <v>44</v>
      </c>
      <c r="B34" s="72">
        <v>22045.521825</v>
      </c>
      <c r="C34" s="32" t="s">
        <v>45</v>
      </c>
      <c r="D34" s="72">
        <v>22045.521825</v>
      </c>
    </row>
    <row r="35" ht="20.35" customHeight="1" spans="1:4">
      <c r="A35" s="62" t="s">
        <v>183</v>
      </c>
      <c r="B35" s="62"/>
      <c r="C35" s="62"/>
      <c r="D35" s="62"/>
    </row>
  </sheetData>
  <mergeCells count="5">
    <mergeCell ref="A2:D2"/>
    <mergeCell ref="A3:C3"/>
    <mergeCell ref="A4:B4"/>
    <mergeCell ref="C4:D4"/>
    <mergeCell ref="A35:D35"/>
  </mergeCells>
  <printOptions horizontalCentered="1"/>
  <pageMargins left="0.75" right="0.75" top="0.984000027179718" bottom="1.57400000095367" header="0" footer="0"/>
  <pageSetup paperSize="9" orientation="portrait"/>
  <headerFooter/>
  <rowBreaks count="1" manualBreakCount="1">
    <brk id="35"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3"/>
  <sheetViews>
    <sheetView workbookViewId="0">
      <selection activeCell="A1" sqref="$A1:$XFD1048576"/>
    </sheetView>
  </sheetViews>
  <sheetFormatPr defaultColWidth="10" defaultRowHeight="13.5" outlineLevelCol="3"/>
  <cols>
    <col min="1" max="1" width="35.9333333333333" style="66" customWidth="1"/>
    <col min="2" max="3" width="17.075" style="66" customWidth="1"/>
    <col min="4" max="4" width="17.125" style="66" customWidth="1"/>
    <col min="5" max="5" width="9.76666666666667" style="66" customWidth="1"/>
    <col min="6" max="16384" width="10" style="66"/>
  </cols>
  <sheetData>
    <row r="1" ht="14.3" customHeight="1" spans="1:4">
      <c r="A1" s="81" t="s">
        <v>201</v>
      </c>
      <c r="B1" s="81"/>
      <c r="C1" s="81"/>
      <c r="D1" s="69"/>
    </row>
    <row r="2" ht="22.75" customHeight="1" spans="1:4">
      <c r="A2" s="70" t="s">
        <v>202</v>
      </c>
      <c r="B2" s="70"/>
      <c r="C2" s="70"/>
      <c r="D2" s="70"/>
    </row>
    <row r="3" ht="14.3" customHeight="1" spans="1:4">
      <c r="A3" s="67" t="s">
        <v>2</v>
      </c>
      <c r="B3" s="67"/>
      <c r="C3" s="67"/>
      <c r="D3" s="69" t="s">
        <v>3</v>
      </c>
    </row>
    <row r="4" ht="19.9" customHeight="1" spans="1:4">
      <c r="A4" s="58" t="s">
        <v>203</v>
      </c>
      <c r="B4" s="58" t="s">
        <v>204</v>
      </c>
      <c r="C4" s="58"/>
      <c r="D4" s="58"/>
    </row>
    <row r="5" ht="19.9" customHeight="1" spans="1:4">
      <c r="A5" s="58"/>
      <c r="B5" s="58" t="s">
        <v>205</v>
      </c>
      <c r="C5" s="58" t="s">
        <v>186</v>
      </c>
      <c r="D5" s="58" t="s">
        <v>187</v>
      </c>
    </row>
    <row r="6" ht="25.6" customHeight="1" spans="1:4">
      <c r="A6" s="58" t="s">
        <v>206</v>
      </c>
      <c r="B6" s="72">
        <v>15582.819413</v>
      </c>
      <c r="C6" s="72">
        <v>7768.998</v>
      </c>
      <c r="D6" s="72">
        <v>7813.821413</v>
      </c>
    </row>
    <row r="7" ht="25.6" customHeight="1" spans="1:4">
      <c r="A7" s="42" t="s">
        <v>207</v>
      </c>
      <c r="B7" s="72">
        <f>C7+D7</f>
        <v>3456.949525</v>
      </c>
      <c r="C7" s="72">
        <v>3436.55</v>
      </c>
      <c r="D7" s="72">
        <f>D12+D14+D16</f>
        <v>20.399525</v>
      </c>
    </row>
    <row r="8" ht="25.6" customHeight="1" spans="1:4">
      <c r="A8" s="42" t="s">
        <v>208</v>
      </c>
      <c r="B8" s="72">
        <v>3436.55</v>
      </c>
      <c r="C8" s="72">
        <v>3436.55</v>
      </c>
      <c r="D8" s="72"/>
    </row>
    <row r="9" ht="25.6" customHeight="1" spans="1:4">
      <c r="A9" s="42" t="s">
        <v>209</v>
      </c>
      <c r="B9" s="72">
        <v>2760.46</v>
      </c>
      <c r="C9" s="72">
        <v>2760.46</v>
      </c>
      <c r="D9" s="72"/>
    </row>
    <row r="10" ht="25.6" customHeight="1" spans="1:4">
      <c r="A10" s="42" t="s">
        <v>210</v>
      </c>
      <c r="B10" s="72">
        <v>676.09</v>
      </c>
      <c r="C10" s="72">
        <v>676.09</v>
      </c>
      <c r="D10" s="72"/>
    </row>
    <row r="11" ht="25.6" customHeight="1" spans="1:4">
      <c r="A11" s="42" t="s">
        <v>211</v>
      </c>
      <c r="B11" s="72">
        <v>13.4884</v>
      </c>
      <c r="C11" s="72"/>
      <c r="D11" s="72">
        <v>13.4884</v>
      </c>
    </row>
    <row r="12" ht="25.6" customHeight="1" spans="1:4">
      <c r="A12" s="42" t="s">
        <v>212</v>
      </c>
      <c r="B12" s="72">
        <v>13.4884</v>
      </c>
      <c r="C12" s="72"/>
      <c r="D12" s="72">
        <v>13.4884</v>
      </c>
    </row>
    <row r="13" ht="25.6" customHeight="1" spans="1:4">
      <c r="A13" s="42" t="s">
        <v>213</v>
      </c>
      <c r="B13" s="72">
        <v>1.1559</v>
      </c>
      <c r="C13" s="72"/>
      <c r="D13" s="72">
        <v>1.1559</v>
      </c>
    </row>
    <row r="14" ht="25.6" customHeight="1" spans="1:4">
      <c r="A14" s="42" t="s">
        <v>214</v>
      </c>
      <c r="B14" s="72">
        <v>1.1559</v>
      </c>
      <c r="C14" s="72"/>
      <c r="D14" s="72">
        <v>1.1559</v>
      </c>
    </row>
    <row r="15" ht="25.6" customHeight="1" spans="1:4">
      <c r="A15" s="42" t="s">
        <v>215</v>
      </c>
      <c r="B15" s="72">
        <v>5.755225</v>
      </c>
      <c r="C15" s="72"/>
      <c r="D15" s="72">
        <v>5.755225</v>
      </c>
    </row>
    <row r="16" ht="25.6" customHeight="1" spans="1:4">
      <c r="A16" s="42" t="s">
        <v>216</v>
      </c>
      <c r="B16" s="72">
        <v>5.755225</v>
      </c>
      <c r="C16" s="72"/>
      <c r="D16" s="72">
        <v>5.755225</v>
      </c>
    </row>
    <row r="17" ht="25.6" customHeight="1" spans="1:4">
      <c r="A17" s="42" t="s">
        <v>217</v>
      </c>
      <c r="B17" s="72">
        <v>20</v>
      </c>
      <c r="C17" s="72"/>
      <c r="D17" s="72">
        <v>20</v>
      </c>
    </row>
    <row r="18" ht="25.6" customHeight="1" spans="1:4">
      <c r="A18" s="42" t="s">
        <v>218</v>
      </c>
      <c r="B18" s="72">
        <v>20</v>
      </c>
      <c r="C18" s="72"/>
      <c r="D18" s="72">
        <v>20</v>
      </c>
    </row>
    <row r="19" ht="25.6" customHeight="1" spans="1:4">
      <c r="A19" s="42" t="s">
        <v>219</v>
      </c>
      <c r="B19" s="72">
        <v>20</v>
      </c>
      <c r="C19" s="72"/>
      <c r="D19" s="72">
        <v>20</v>
      </c>
    </row>
    <row r="20" ht="25.6" customHeight="1" spans="1:4">
      <c r="A20" s="42" t="s">
        <v>220</v>
      </c>
      <c r="B20" s="72">
        <v>6.819606</v>
      </c>
      <c r="C20" s="72"/>
      <c r="D20" s="72">
        <v>6.819606</v>
      </c>
    </row>
    <row r="21" ht="25.6" customHeight="1" spans="1:4">
      <c r="A21" s="42" t="s">
        <v>221</v>
      </c>
      <c r="B21" s="72">
        <v>6.819606</v>
      </c>
      <c r="C21" s="72"/>
      <c r="D21" s="72">
        <v>6.819606</v>
      </c>
    </row>
    <row r="22" ht="25.6" customHeight="1" spans="1:4">
      <c r="A22" s="42" t="s">
        <v>222</v>
      </c>
      <c r="B22" s="72">
        <v>6.819606</v>
      </c>
      <c r="C22" s="72"/>
      <c r="D22" s="72">
        <v>6.819606</v>
      </c>
    </row>
    <row r="23" ht="25.6" customHeight="1" spans="1:4">
      <c r="A23" s="42" t="s">
        <v>223</v>
      </c>
      <c r="B23" s="72">
        <v>1261.992026</v>
      </c>
      <c r="C23" s="72">
        <v>1248.06</v>
      </c>
      <c r="D23" s="72">
        <v>13.932026</v>
      </c>
    </row>
    <row r="24" ht="25.6" customHeight="1" spans="1:4">
      <c r="A24" s="42" t="s">
        <v>224</v>
      </c>
      <c r="B24" s="72">
        <v>1133.644</v>
      </c>
      <c r="C24" s="72">
        <v>1133.644</v>
      </c>
      <c r="D24" s="72"/>
    </row>
    <row r="25" ht="25.6" customHeight="1" spans="1:4">
      <c r="A25" s="42" t="s">
        <v>225</v>
      </c>
      <c r="B25" s="72">
        <v>297.64</v>
      </c>
      <c r="C25" s="72">
        <v>297.64</v>
      </c>
      <c r="D25" s="72"/>
    </row>
    <row r="26" ht="25.6" customHeight="1" spans="1:4">
      <c r="A26" s="42" t="s">
        <v>226</v>
      </c>
      <c r="B26" s="72">
        <v>85.6</v>
      </c>
      <c r="C26" s="72">
        <v>85.6</v>
      </c>
      <c r="D26" s="72"/>
    </row>
    <row r="27" ht="26.6" customHeight="1" spans="1:4">
      <c r="A27" s="42" t="s">
        <v>227</v>
      </c>
      <c r="B27" s="72">
        <v>501.936</v>
      </c>
      <c r="C27" s="72">
        <v>501.936</v>
      </c>
      <c r="D27" s="72"/>
    </row>
    <row r="28" ht="25.6" customHeight="1" spans="1:4">
      <c r="A28" s="42" t="s">
        <v>228</v>
      </c>
      <c r="B28" s="72">
        <v>248.468</v>
      </c>
      <c r="C28" s="72">
        <v>248.468</v>
      </c>
      <c r="D28" s="72"/>
    </row>
    <row r="29" ht="25.6" customHeight="1" spans="1:4">
      <c r="A29" s="42" t="s">
        <v>229</v>
      </c>
      <c r="B29" s="72">
        <v>35</v>
      </c>
      <c r="C29" s="72">
        <v>35</v>
      </c>
      <c r="D29" s="72"/>
    </row>
    <row r="30" ht="25.6" customHeight="1" spans="1:4">
      <c r="A30" s="42" t="s">
        <v>230</v>
      </c>
      <c r="B30" s="72">
        <v>35</v>
      </c>
      <c r="C30" s="72">
        <v>35</v>
      </c>
      <c r="D30" s="72"/>
    </row>
    <row r="31" ht="25.6" customHeight="1" spans="1:4">
      <c r="A31" s="42" t="s">
        <v>231</v>
      </c>
      <c r="B31" s="72">
        <v>12.968077</v>
      </c>
      <c r="C31" s="72"/>
      <c r="D31" s="72">
        <v>12.968077</v>
      </c>
    </row>
    <row r="32" ht="25.6" customHeight="1" spans="1:4">
      <c r="A32" s="42" t="s">
        <v>232</v>
      </c>
      <c r="B32" s="72">
        <v>10.751627</v>
      </c>
      <c r="C32" s="72"/>
      <c r="D32" s="72">
        <v>10.751627</v>
      </c>
    </row>
    <row r="33" ht="25.6" customHeight="1" spans="1:4">
      <c r="A33" s="42" t="s">
        <v>233</v>
      </c>
      <c r="B33" s="72">
        <v>2.21645</v>
      </c>
      <c r="C33" s="72"/>
      <c r="D33" s="72">
        <v>2.21645</v>
      </c>
    </row>
    <row r="34" ht="25.6" customHeight="1" spans="1:4">
      <c r="A34" s="42" t="s">
        <v>234</v>
      </c>
      <c r="B34" s="72">
        <v>0.963949</v>
      </c>
      <c r="C34" s="72"/>
      <c r="D34" s="72">
        <v>0.963949</v>
      </c>
    </row>
    <row r="35" ht="25.6" customHeight="1" spans="1:4">
      <c r="A35" s="42" t="s">
        <v>235</v>
      </c>
      <c r="B35" s="72">
        <v>0.963949</v>
      </c>
      <c r="C35" s="72"/>
      <c r="D35" s="72">
        <v>0.963949</v>
      </c>
    </row>
    <row r="36" ht="25.6" customHeight="1" spans="1:4">
      <c r="A36" s="42" t="s">
        <v>236</v>
      </c>
      <c r="B36" s="72">
        <v>79.416</v>
      </c>
      <c r="C36" s="72">
        <v>79.416</v>
      </c>
      <c r="D36" s="72"/>
    </row>
    <row r="37" ht="25.6" customHeight="1" spans="1:4">
      <c r="A37" s="42" t="s">
        <v>237</v>
      </c>
      <c r="B37" s="72">
        <v>79.416</v>
      </c>
      <c r="C37" s="72">
        <v>79.416</v>
      </c>
      <c r="D37" s="72"/>
    </row>
    <row r="38" ht="25.6" customHeight="1" spans="1:4">
      <c r="A38" s="42" t="s">
        <v>238</v>
      </c>
      <c r="B38" s="72">
        <v>18.5717</v>
      </c>
      <c r="C38" s="72"/>
      <c r="D38" s="72">
        <v>18.5717</v>
      </c>
    </row>
    <row r="39" ht="25.6" customHeight="1" spans="1:4">
      <c r="A39" s="42" t="s">
        <v>239</v>
      </c>
      <c r="B39" s="72">
        <v>18.5717</v>
      </c>
      <c r="C39" s="72"/>
      <c r="D39" s="72">
        <v>18.5717</v>
      </c>
    </row>
    <row r="40" ht="25.6" customHeight="1" spans="1:4">
      <c r="A40" s="42" t="s">
        <v>240</v>
      </c>
      <c r="B40" s="72">
        <v>18.5717</v>
      </c>
      <c r="C40" s="72"/>
      <c r="D40" s="72">
        <v>18.5717</v>
      </c>
    </row>
    <row r="41" ht="25.6" customHeight="1" spans="1:4">
      <c r="A41" s="42" t="s">
        <v>241</v>
      </c>
      <c r="B41" s="72">
        <f>C41+D41</f>
        <v>564.93</v>
      </c>
      <c r="C41" s="72">
        <v>171.73</v>
      </c>
      <c r="D41" s="72">
        <v>393.2</v>
      </c>
    </row>
    <row r="42" ht="25.6" customHeight="1" spans="1:4">
      <c r="A42" s="42" t="s">
        <v>242</v>
      </c>
      <c r="B42" s="72">
        <v>393.2</v>
      </c>
      <c r="C42" s="72"/>
      <c r="D42" s="72">
        <v>393.2</v>
      </c>
    </row>
    <row r="43" ht="25.6" customHeight="1" spans="1:4">
      <c r="A43" s="42" t="s">
        <v>243</v>
      </c>
      <c r="B43" s="72">
        <v>393.2</v>
      </c>
      <c r="C43" s="72"/>
      <c r="D43" s="72">
        <v>393.2</v>
      </c>
    </row>
    <row r="44" ht="25.6" customHeight="1" spans="1:4">
      <c r="A44" s="42" t="s">
        <v>244</v>
      </c>
      <c r="B44" s="72">
        <v>171.73</v>
      </c>
      <c r="C44" s="72">
        <v>171.73</v>
      </c>
      <c r="D44" s="72"/>
    </row>
    <row r="45" ht="25.6" customHeight="1" spans="1:4">
      <c r="A45" s="42" t="s">
        <v>245</v>
      </c>
      <c r="B45" s="72">
        <v>171.73</v>
      </c>
      <c r="C45" s="72">
        <v>171.73</v>
      </c>
      <c r="D45" s="72"/>
    </row>
    <row r="46" ht="25.6" customHeight="1" spans="1:4">
      <c r="A46" s="42" t="s">
        <v>246</v>
      </c>
      <c r="B46" s="72">
        <f>C46+D46</f>
        <v>7718.172234</v>
      </c>
      <c r="C46" s="72">
        <v>377.758</v>
      </c>
      <c r="D46" s="72">
        <f>D48+D52+D54</f>
        <v>7340.414234</v>
      </c>
    </row>
    <row r="47" ht="25.6" customHeight="1" spans="1:4">
      <c r="A47" s="42" t="s">
        <v>247</v>
      </c>
      <c r="B47" s="72">
        <v>32.559477</v>
      </c>
      <c r="C47" s="72"/>
      <c r="D47" s="72">
        <v>32.559477</v>
      </c>
    </row>
    <row r="48" ht="25.6" customHeight="1" spans="1:4">
      <c r="A48" s="42" t="s">
        <v>248</v>
      </c>
      <c r="B48" s="72">
        <v>32.559477</v>
      </c>
      <c r="C48" s="72"/>
      <c r="D48" s="72">
        <v>32.559477</v>
      </c>
    </row>
    <row r="49" ht="25.6" customHeight="1" spans="1:4">
      <c r="A49" s="42" t="s">
        <v>249</v>
      </c>
      <c r="B49" s="72">
        <v>377.758</v>
      </c>
      <c r="C49" s="72">
        <v>377.758</v>
      </c>
      <c r="D49" s="72"/>
    </row>
    <row r="50" ht="25.6" customHeight="1" spans="1:4">
      <c r="A50" s="42" t="s">
        <v>250</v>
      </c>
      <c r="B50" s="72">
        <v>377.758</v>
      </c>
      <c r="C50" s="72">
        <v>377.758</v>
      </c>
      <c r="D50" s="72"/>
    </row>
    <row r="51" ht="25.6" customHeight="1" spans="1:4">
      <c r="A51" s="42" t="s">
        <v>251</v>
      </c>
      <c r="B51" s="72">
        <v>12.226418</v>
      </c>
      <c r="C51" s="72"/>
      <c r="D51" s="72">
        <v>12.226418</v>
      </c>
    </row>
    <row r="52" ht="25.6" customHeight="1" spans="1:4">
      <c r="A52" s="42" t="s">
        <v>252</v>
      </c>
      <c r="B52" s="72">
        <v>12.226418</v>
      </c>
      <c r="C52" s="72"/>
      <c r="D52" s="72">
        <v>12.226418</v>
      </c>
    </row>
    <row r="53" ht="25.6" customHeight="1" spans="1:4">
      <c r="A53" s="42" t="s">
        <v>253</v>
      </c>
      <c r="B53" s="72">
        <v>7295.628339</v>
      </c>
      <c r="C53" s="72"/>
      <c r="D53" s="72">
        <v>7295.628339</v>
      </c>
    </row>
    <row r="54" ht="25.6" customHeight="1" spans="1:4">
      <c r="A54" s="42" t="s">
        <v>254</v>
      </c>
      <c r="B54" s="72">
        <v>7295.628339</v>
      </c>
      <c r="C54" s="72"/>
      <c r="D54" s="72">
        <v>7295.628339</v>
      </c>
    </row>
    <row r="55" ht="25.6" customHeight="1" spans="1:4">
      <c r="A55" s="42" t="s">
        <v>255</v>
      </c>
      <c r="B55" s="72">
        <v>0.484322</v>
      </c>
      <c r="C55" s="72"/>
      <c r="D55" s="72">
        <v>0.484322</v>
      </c>
    </row>
    <row r="56" ht="25.6" customHeight="1" spans="1:4">
      <c r="A56" s="42" t="s">
        <v>256</v>
      </c>
      <c r="B56" s="72">
        <v>0.484322</v>
      </c>
      <c r="C56" s="72"/>
      <c r="D56" s="72">
        <v>0.484322</v>
      </c>
    </row>
    <row r="57" ht="25.6" customHeight="1" spans="1:4">
      <c r="A57" s="42" t="s">
        <v>257</v>
      </c>
      <c r="B57" s="72">
        <v>0.484322</v>
      </c>
      <c r="C57" s="72"/>
      <c r="D57" s="72">
        <v>0.484322</v>
      </c>
    </row>
    <row r="58" ht="25.6" customHeight="1" spans="1:4">
      <c r="A58" s="42" t="s">
        <v>258</v>
      </c>
      <c r="B58" s="72">
        <v>2534.9</v>
      </c>
      <c r="C58" s="72">
        <v>2534.9</v>
      </c>
      <c r="D58" s="72"/>
    </row>
    <row r="59" ht="25.6" customHeight="1" spans="1:4">
      <c r="A59" s="42" t="s">
        <v>259</v>
      </c>
      <c r="B59" s="72">
        <v>2534.9</v>
      </c>
      <c r="C59" s="72">
        <v>2534.9</v>
      </c>
      <c r="D59" s="72"/>
    </row>
    <row r="60" ht="25.6" customHeight="1" spans="1:4">
      <c r="A60" s="42" t="s">
        <v>260</v>
      </c>
      <c r="B60" s="72">
        <v>519</v>
      </c>
      <c r="C60" s="72">
        <v>519</v>
      </c>
      <c r="D60" s="72"/>
    </row>
    <row r="61" ht="25.6" customHeight="1" spans="1:4">
      <c r="A61" s="42" t="s">
        <v>261</v>
      </c>
      <c r="B61" s="72">
        <v>2015.9</v>
      </c>
      <c r="C61" s="72">
        <v>2015.9</v>
      </c>
      <c r="D61" s="72"/>
    </row>
    <row r="62" ht="14.3" customHeight="1" spans="1:3">
      <c r="A62" s="80" t="s">
        <v>183</v>
      </c>
      <c r="B62" s="80"/>
      <c r="C62" s="80"/>
    </row>
    <row r="63" ht="14.3" customHeight="1" spans="1:4">
      <c r="A63" s="81"/>
      <c r="B63" s="81"/>
      <c r="C63" s="81"/>
      <c r="D63" s="81"/>
    </row>
  </sheetData>
  <mergeCells count="5">
    <mergeCell ref="A2:D2"/>
    <mergeCell ref="A3:C3"/>
    <mergeCell ref="B4:D4"/>
    <mergeCell ref="A62:C62"/>
    <mergeCell ref="A4:A5"/>
  </mergeCells>
  <printOptions horizontalCentered="1"/>
  <pageMargins left="0.75" right="0.75" top="0.984000027179718" bottom="1.37699997425079" header="0" footer="0"/>
  <pageSetup paperSize="9" orientation="portrait"/>
  <headerFooter/>
  <rowBreaks count="1" manualBreakCount="1">
    <brk id="63"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8"/>
  <sheetViews>
    <sheetView topLeftCell="A22" workbookViewId="0">
      <selection activeCell="C29" sqref="C29:C30"/>
    </sheetView>
  </sheetViews>
  <sheetFormatPr defaultColWidth="10" defaultRowHeight="13.5" outlineLevelCol="2"/>
  <cols>
    <col min="1" max="2" width="28.2083333333333" style="66" customWidth="1"/>
    <col min="3" max="3" width="25.6416666666667" style="66" customWidth="1"/>
    <col min="4" max="4" width="9.76666666666667" style="66" customWidth="1"/>
    <col min="5" max="16384" width="10" style="66"/>
  </cols>
  <sheetData>
    <row r="1" ht="14.3" customHeight="1" spans="1:3">
      <c r="A1" s="67" t="s">
        <v>262</v>
      </c>
      <c r="B1" s="68"/>
      <c r="C1" s="69"/>
    </row>
    <row r="2" ht="22.75" customHeight="1" spans="1:3">
      <c r="A2" s="70" t="s">
        <v>263</v>
      </c>
      <c r="B2" s="70"/>
      <c r="C2" s="70"/>
    </row>
    <row r="3" ht="14.25" customHeight="1" spans="1:3">
      <c r="A3" s="67" t="s">
        <v>2</v>
      </c>
      <c r="B3" s="67"/>
      <c r="C3" s="69" t="s">
        <v>3</v>
      </c>
    </row>
    <row r="4" ht="22.75" customHeight="1" spans="1:3">
      <c r="A4" s="58" t="s">
        <v>264</v>
      </c>
      <c r="B4" s="58" t="s">
        <v>265</v>
      </c>
      <c r="C4" s="58" t="s">
        <v>266</v>
      </c>
    </row>
    <row r="5" ht="14.3" customHeight="1" spans="1:3">
      <c r="A5" s="58"/>
      <c r="B5" s="58"/>
      <c r="C5" s="58"/>
    </row>
    <row r="6" ht="22.75" customHeight="1" spans="1:3">
      <c r="A6" s="58" t="s">
        <v>206</v>
      </c>
      <c r="B6" s="71"/>
      <c r="C6" s="72">
        <v>7768.998</v>
      </c>
    </row>
    <row r="7" ht="22.75" customHeight="1" spans="1:3">
      <c r="A7" s="42" t="s">
        <v>267</v>
      </c>
      <c r="B7" s="42" t="s">
        <v>268</v>
      </c>
      <c r="C7" s="72">
        <v>4170.06</v>
      </c>
    </row>
    <row r="8" ht="22.75" customHeight="1" spans="1:3">
      <c r="A8" s="42" t="s">
        <v>269</v>
      </c>
      <c r="B8" s="42" t="s">
        <v>270</v>
      </c>
      <c r="C8" s="72">
        <v>475</v>
      </c>
    </row>
    <row r="9" ht="22.75" customHeight="1" spans="1:3">
      <c r="A9" s="42" t="s">
        <v>271</v>
      </c>
      <c r="B9" s="42" t="s">
        <v>270</v>
      </c>
      <c r="C9" s="72">
        <v>1805.03</v>
      </c>
    </row>
    <row r="10" ht="22.75" customHeight="1" spans="1:3">
      <c r="A10" s="42" t="s">
        <v>272</v>
      </c>
      <c r="B10" s="42" t="s">
        <v>270</v>
      </c>
      <c r="C10" s="72">
        <v>787</v>
      </c>
    </row>
    <row r="11" ht="26.6" customHeight="1" spans="1:3">
      <c r="A11" s="42" t="s">
        <v>273</v>
      </c>
      <c r="B11" s="42" t="s">
        <v>274</v>
      </c>
      <c r="C11" s="72">
        <v>353</v>
      </c>
    </row>
    <row r="12" ht="22.75" customHeight="1" spans="1:3">
      <c r="A12" s="42" t="s">
        <v>275</v>
      </c>
      <c r="B12" s="42" t="s">
        <v>274</v>
      </c>
      <c r="C12" s="72">
        <v>172</v>
      </c>
    </row>
    <row r="13" ht="22.75" customHeight="1" spans="1:3">
      <c r="A13" s="42" t="s">
        <v>276</v>
      </c>
      <c r="B13" s="42" t="s">
        <v>274</v>
      </c>
      <c r="C13" s="72">
        <v>3.03</v>
      </c>
    </row>
    <row r="14" ht="22.75" customHeight="1" spans="1:3">
      <c r="A14" s="42" t="s">
        <v>277</v>
      </c>
      <c r="B14" s="42" t="s">
        <v>278</v>
      </c>
      <c r="C14" s="72">
        <v>340</v>
      </c>
    </row>
    <row r="15" ht="22.75" customHeight="1" spans="1:3">
      <c r="A15" s="42" t="s">
        <v>279</v>
      </c>
      <c r="B15" s="42" t="s">
        <v>280</v>
      </c>
      <c r="C15" s="72">
        <v>235</v>
      </c>
    </row>
    <row r="16" ht="22.75" customHeight="1" spans="1:3">
      <c r="A16" s="42" t="s">
        <v>267</v>
      </c>
      <c r="B16" s="42" t="s">
        <v>281</v>
      </c>
      <c r="C16" s="72">
        <v>1992.998</v>
      </c>
    </row>
    <row r="17" ht="22.75" customHeight="1" spans="1:3">
      <c r="A17" s="42" t="s">
        <v>269</v>
      </c>
      <c r="B17" s="42" t="s">
        <v>282</v>
      </c>
      <c r="C17" s="72">
        <v>222</v>
      </c>
    </row>
    <row r="18" ht="22.75" customHeight="1" spans="1:3">
      <c r="A18" s="42" t="s">
        <v>271</v>
      </c>
      <c r="B18" s="42" t="s">
        <v>282</v>
      </c>
      <c r="C18" s="72">
        <v>430.664</v>
      </c>
    </row>
    <row r="19" ht="22.75" customHeight="1" spans="1:3">
      <c r="A19" s="42" t="s">
        <v>272</v>
      </c>
      <c r="B19" s="42" t="s">
        <v>282</v>
      </c>
      <c r="C19" s="72">
        <v>427.7</v>
      </c>
    </row>
    <row r="20" ht="22.75" customHeight="1" spans="1:3">
      <c r="A20" s="42" t="s">
        <v>283</v>
      </c>
      <c r="B20" s="42" t="s">
        <v>282</v>
      </c>
      <c r="C20" s="72">
        <v>414.4</v>
      </c>
    </row>
    <row r="21" ht="26.6" customHeight="1" spans="1:3">
      <c r="A21" s="42" t="s">
        <v>273</v>
      </c>
      <c r="B21" s="42" t="s">
        <v>282</v>
      </c>
      <c r="C21" s="72">
        <v>148.936</v>
      </c>
    </row>
    <row r="22" ht="22.75" customHeight="1" spans="1:3">
      <c r="A22" s="42" t="s">
        <v>275</v>
      </c>
      <c r="B22" s="42" t="s">
        <v>282</v>
      </c>
      <c r="C22" s="72">
        <v>76.468</v>
      </c>
    </row>
    <row r="23" ht="22.75" customHeight="1" spans="1:3">
      <c r="A23" s="42" t="s">
        <v>276</v>
      </c>
      <c r="B23" s="42" t="s">
        <v>282</v>
      </c>
      <c r="C23" s="72">
        <v>2.48</v>
      </c>
    </row>
    <row r="24" ht="22.75" customHeight="1" spans="1:3">
      <c r="A24" s="42" t="s">
        <v>277</v>
      </c>
      <c r="B24" s="42" t="s">
        <v>282</v>
      </c>
      <c r="C24" s="72">
        <v>179</v>
      </c>
    </row>
    <row r="25" ht="22.75" customHeight="1" spans="1:3">
      <c r="A25" s="42" t="s">
        <v>279</v>
      </c>
      <c r="B25" s="42" t="s">
        <v>282</v>
      </c>
      <c r="C25" s="72">
        <v>91.35</v>
      </c>
    </row>
    <row r="26" ht="22.75" customHeight="1" spans="1:3">
      <c r="A26" s="42" t="s">
        <v>284</v>
      </c>
      <c r="B26" s="42" t="s">
        <v>285</v>
      </c>
      <c r="C26" s="72">
        <v>312.64</v>
      </c>
    </row>
    <row r="27" ht="22.75" customHeight="1" spans="1:3">
      <c r="A27" s="42" t="s">
        <v>286</v>
      </c>
      <c r="B27" s="42" t="s">
        <v>287</v>
      </c>
      <c r="C27" s="72">
        <v>158.3</v>
      </c>
    </row>
    <row r="28" ht="22.75" customHeight="1" spans="1:3">
      <c r="A28" s="42" t="s">
        <v>288</v>
      </c>
      <c r="B28" s="42" t="s">
        <v>287</v>
      </c>
      <c r="C28" s="72">
        <v>26.5</v>
      </c>
    </row>
    <row r="29" s="66" customFormat="1" ht="21" customHeight="1" spans="1:3">
      <c r="A29" s="42" t="s">
        <v>289</v>
      </c>
      <c r="B29" s="42" t="s">
        <v>290</v>
      </c>
      <c r="C29" s="72">
        <v>1.62</v>
      </c>
    </row>
    <row r="30" s="66" customFormat="1" ht="21" customHeight="1" spans="1:3">
      <c r="A30" s="42" t="s">
        <v>291</v>
      </c>
      <c r="B30" s="42" t="s">
        <v>292</v>
      </c>
      <c r="C30" s="72">
        <v>3.166</v>
      </c>
    </row>
    <row r="31" ht="22.75" customHeight="1" spans="1:3">
      <c r="A31" s="42" t="s">
        <v>293</v>
      </c>
      <c r="B31" s="42" t="s">
        <v>294</v>
      </c>
      <c r="C31" s="72">
        <v>16.5</v>
      </c>
    </row>
    <row r="32" ht="22.75" customHeight="1" spans="1:3">
      <c r="A32" s="42" t="s">
        <v>295</v>
      </c>
      <c r="B32" s="42" t="s">
        <v>287</v>
      </c>
      <c r="C32" s="72">
        <v>93.7</v>
      </c>
    </row>
    <row r="33" ht="22.75" customHeight="1" spans="1:3">
      <c r="A33" s="42" t="s">
        <v>296</v>
      </c>
      <c r="B33" s="42" t="s">
        <v>297</v>
      </c>
      <c r="C33" s="72">
        <v>12.854</v>
      </c>
    </row>
    <row r="34" ht="22.75" customHeight="1" spans="1:3">
      <c r="A34" s="42" t="s">
        <v>284</v>
      </c>
      <c r="B34" s="42" t="s">
        <v>281</v>
      </c>
      <c r="C34" s="72">
        <v>94.72</v>
      </c>
    </row>
    <row r="35" ht="22.75" customHeight="1" spans="1:3">
      <c r="A35" s="42" t="s">
        <v>286</v>
      </c>
      <c r="B35" s="42" t="s">
        <v>298</v>
      </c>
      <c r="C35" s="72">
        <v>16.5</v>
      </c>
    </row>
    <row r="36" ht="22.75" customHeight="1" spans="1:3">
      <c r="A36" s="42" t="s">
        <v>299</v>
      </c>
      <c r="B36" s="42" t="s">
        <v>298</v>
      </c>
      <c r="C36" s="72">
        <v>0.05</v>
      </c>
    </row>
    <row r="37" ht="22.75" customHeight="1" spans="1:3">
      <c r="A37" s="42" t="s">
        <v>300</v>
      </c>
      <c r="B37" s="42" t="s">
        <v>298</v>
      </c>
      <c r="C37" s="72">
        <v>0.5</v>
      </c>
    </row>
    <row r="38" ht="22.75" customHeight="1" spans="1:3">
      <c r="A38" s="42" t="s">
        <v>288</v>
      </c>
      <c r="B38" s="42" t="s">
        <v>298</v>
      </c>
      <c r="C38" s="72">
        <v>7.4</v>
      </c>
    </row>
    <row r="39" ht="22.75" customHeight="1" spans="1:3">
      <c r="A39" s="42" t="s">
        <v>301</v>
      </c>
      <c r="B39" s="42" t="s">
        <v>298</v>
      </c>
      <c r="C39" s="72">
        <v>1</v>
      </c>
    </row>
    <row r="40" ht="22.75" customHeight="1" spans="1:3">
      <c r="A40" s="42" t="s">
        <v>302</v>
      </c>
      <c r="B40" s="42" t="s">
        <v>298</v>
      </c>
      <c r="C40" s="72">
        <v>11.22</v>
      </c>
    </row>
    <row r="41" ht="22.75" customHeight="1" spans="1:3">
      <c r="A41" s="42" t="s">
        <v>293</v>
      </c>
      <c r="B41" s="42" t="s">
        <v>298</v>
      </c>
      <c r="C41" s="72">
        <v>18.4</v>
      </c>
    </row>
    <row r="42" ht="22.75" customHeight="1" spans="1:3">
      <c r="A42" s="42" t="s">
        <v>295</v>
      </c>
      <c r="B42" s="42" t="s">
        <v>298</v>
      </c>
      <c r="C42" s="72">
        <v>13.5</v>
      </c>
    </row>
    <row r="43" ht="22.75" customHeight="1" spans="1:3">
      <c r="A43" s="42" t="s">
        <v>296</v>
      </c>
      <c r="B43" s="42" t="s">
        <v>298</v>
      </c>
      <c r="C43" s="72">
        <v>26.15</v>
      </c>
    </row>
    <row r="44" ht="22.75" customHeight="1" spans="1:3">
      <c r="A44" s="42" t="s">
        <v>303</v>
      </c>
      <c r="B44" s="42" t="s">
        <v>304</v>
      </c>
      <c r="C44" s="72">
        <v>1198.58</v>
      </c>
    </row>
    <row r="45" ht="22.75" customHeight="1" spans="1:3">
      <c r="A45" s="42" t="s">
        <v>305</v>
      </c>
      <c r="B45" s="42" t="s">
        <v>306</v>
      </c>
      <c r="C45" s="72">
        <v>1157.1</v>
      </c>
    </row>
    <row r="46" ht="22.75" customHeight="1" spans="1:3">
      <c r="A46" s="42" t="s">
        <v>307</v>
      </c>
      <c r="B46" s="42" t="s">
        <v>308</v>
      </c>
      <c r="C46" s="72">
        <v>35</v>
      </c>
    </row>
    <row r="47" ht="22.75" customHeight="1" spans="1:3">
      <c r="A47" s="42" t="s">
        <v>309</v>
      </c>
      <c r="B47" s="42" t="s">
        <v>308</v>
      </c>
      <c r="C47" s="72">
        <v>6.48</v>
      </c>
    </row>
    <row r="48" ht="14.3" customHeight="1" spans="1:3">
      <c r="A48" s="81" t="s">
        <v>310</v>
      </c>
      <c r="B48" s="81"/>
      <c r="C48" s="81"/>
    </row>
  </sheetData>
  <mergeCells count="6">
    <mergeCell ref="A2:C2"/>
    <mergeCell ref="A3:B3"/>
    <mergeCell ref="A48:B48"/>
    <mergeCell ref="A4:A5"/>
    <mergeCell ref="B4:B5"/>
    <mergeCell ref="C4:C5"/>
  </mergeCells>
  <printOptions horizontalCentered="1"/>
  <pageMargins left="0.75" right="0.75" top="0.984000027179718" bottom="1.57400000095367"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A1" sqref="$A1:$XFD1048576"/>
    </sheetView>
  </sheetViews>
  <sheetFormatPr defaultColWidth="10" defaultRowHeight="13.5"/>
  <cols>
    <col min="1" max="2" width="28.2083333333333" style="66" customWidth="1"/>
    <col min="3" max="3" width="25.6416666666667" style="66" customWidth="1"/>
    <col min="4" max="4" width="9.76666666666667" style="66" customWidth="1"/>
    <col min="5" max="11" width="10" style="66"/>
    <col min="12" max="12" width="11.5" style="66"/>
    <col min="13" max="16384" width="10" style="66"/>
  </cols>
  <sheetData>
    <row r="1" ht="14.3" customHeight="1" spans="1:3">
      <c r="A1" s="67" t="s">
        <v>311</v>
      </c>
      <c r="B1" s="68"/>
      <c r="C1" s="69"/>
    </row>
    <row r="2" ht="22.75" customHeight="1" spans="1:3">
      <c r="A2" s="70" t="s">
        <v>312</v>
      </c>
      <c r="B2" s="70"/>
      <c r="C2" s="70"/>
    </row>
    <row r="3" ht="14.25" customHeight="1" spans="1:3">
      <c r="A3" s="67" t="s">
        <v>2</v>
      </c>
      <c r="B3" s="67"/>
      <c r="C3" s="69" t="s">
        <v>3</v>
      </c>
    </row>
    <row r="4" ht="22.75" customHeight="1" spans="1:3">
      <c r="A4" s="58" t="s">
        <v>264</v>
      </c>
      <c r="B4" s="58" t="s">
        <v>265</v>
      </c>
      <c r="C4" s="58" t="s">
        <v>266</v>
      </c>
    </row>
    <row r="5" ht="14.3" customHeight="1" spans="1:3">
      <c r="A5" s="58"/>
      <c r="B5" s="58"/>
      <c r="C5" s="58"/>
    </row>
    <row r="6" ht="22.75" customHeight="1" spans="1:3">
      <c r="A6" s="58" t="s">
        <v>206</v>
      </c>
      <c r="B6" s="71"/>
      <c r="C6" s="72">
        <v>7813.821413</v>
      </c>
    </row>
    <row r="7" ht="22.75" customHeight="1" spans="1:3">
      <c r="A7" s="42" t="s">
        <v>267</v>
      </c>
      <c r="B7" s="42" t="s">
        <v>268</v>
      </c>
      <c r="C7" s="72">
        <v>6315.75</v>
      </c>
    </row>
    <row r="8" ht="22.75" customHeight="1" spans="1:3">
      <c r="A8" s="42" t="s">
        <v>272</v>
      </c>
      <c r="B8" s="42" t="s">
        <v>270</v>
      </c>
      <c r="C8" s="72">
        <v>13</v>
      </c>
    </row>
    <row r="9" ht="22.75" customHeight="1" spans="1:3">
      <c r="A9" s="42" t="s">
        <v>279</v>
      </c>
      <c r="B9" s="42" t="s">
        <v>280</v>
      </c>
      <c r="C9" s="72">
        <v>6302.75</v>
      </c>
    </row>
    <row r="10" ht="22.75" customHeight="1" spans="1:3">
      <c r="A10" s="42" t="s">
        <v>284</v>
      </c>
      <c r="B10" s="42" t="s">
        <v>285</v>
      </c>
      <c r="C10" s="72">
        <f>C11+C12+C13+C14</f>
        <v>618.279085</v>
      </c>
    </row>
    <row r="11" ht="22.75" customHeight="1" spans="1:3">
      <c r="A11" s="42" t="s">
        <v>286</v>
      </c>
      <c r="B11" s="42" t="s">
        <v>287</v>
      </c>
      <c r="C11" s="72">
        <v>33.9</v>
      </c>
    </row>
    <row r="12" ht="22.75" customHeight="1" spans="1:3">
      <c r="A12" s="42" t="s">
        <v>302</v>
      </c>
      <c r="B12" s="42" t="s">
        <v>287</v>
      </c>
      <c r="C12" s="72">
        <v>133</v>
      </c>
    </row>
    <row r="13" ht="22.75" customHeight="1" spans="1:3">
      <c r="A13" s="42" t="s">
        <v>313</v>
      </c>
      <c r="B13" s="42" t="s">
        <v>287</v>
      </c>
      <c r="C13" s="72">
        <v>21.3</v>
      </c>
    </row>
    <row r="14" ht="22.75" customHeight="1" spans="1:10">
      <c r="A14" s="42" t="s">
        <v>296</v>
      </c>
      <c r="B14" s="42" t="s">
        <v>297</v>
      </c>
      <c r="C14" s="72">
        <v>430.079085</v>
      </c>
      <c r="E14" s="73"/>
      <c r="F14" s="74"/>
      <c r="G14" s="73"/>
      <c r="H14" s="74"/>
      <c r="I14" s="73"/>
      <c r="J14" s="73"/>
    </row>
    <row r="15" ht="22.75" customHeight="1" spans="1:3">
      <c r="A15" s="42" t="s">
        <v>284</v>
      </c>
      <c r="B15" s="42" t="s">
        <v>281</v>
      </c>
      <c r="C15" s="72">
        <f>C16+C17</f>
        <v>865.819606</v>
      </c>
    </row>
    <row r="16" ht="22.75" customHeight="1" spans="1:3">
      <c r="A16" s="42" t="s">
        <v>314</v>
      </c>
      <c r="B16" s="42" t="s">
        <v>298</v>
      </c>
      <c r="C16" s="72">
        <v>755.8</v>
      </c>
    </row>
    <row r="17" ht="22.75" customHeight="1" spans="1:3">
      <c r="A17" s="75" t="s">
        <v>296</v>
      </c>
      <c r="B17" s="75" t="s">
        <v>298</v>
      </c>
      <c r="C17" s="76">
        <v>110.019606</v>
      </c>
    </row>
    <row r="18" ht="22.75" customHeight="1" spans="1:3">
      <c r="A18" s="77" t="s">
        <v>303</v>
      </c>
      <c r="B18" s="77" t="s">
        <v>304</v>
      </c>
      <c r="C18" s="78">
        <v>13.4884</v>
      </c>
    </row>
    <row r="19" ht="22.75" customHeight="1" spans="1:3">
      <c r="A19" s="77" t="s">
        <v>315</v>
      </c>
      <c r="B19" s="79" t="s">
        <v>308</v>
      </c>
      <c r="C19" s="78">
        <v>13.4884</v>
      </c>
    </row>
    <row r="20" ht="22.75" customHeight="1" spans="1:3">
      <c r="A20" s="77" t="s">
        <v>316</v>
      </c>
      <c r="B20" s="77" t="s">
        <v>317</v>
      </c>
      <c r="C20" s="5">
        <v>0.484322</v>
      </c>
    </row>
    <row r="21" ht="22.75" customHeight="1" spans="1:3">
      <c r="A21" s="77" t="s">
        <v>318</v>
      </c>
      <c r="B21" s="77" t="s">
        <v>319</v>
      </c>
      <c r="C21" s="78">
        <v>0.484322</v>
      </c>
    </row>
    <row r="22" ht="14.3" customHeight="1" spans="1:3">
      <c r="A22" s="80" t="s">
        <v>310</v>
      </c>
      <c r="B22" s="80"/>
      <c r="C22" s="80"/>
    </row>
    <row r="23" ht="14.3" customHeight="1" spans="1:3">
      <c r="A23" s="81"/>
      <c r="B23" s="81"/>
      <c r="C23" s="81"/>
    </row>
  </sheetData>
  <mergeCells count="6">
    <mergeCell ref="A2:C2"/>
    <mergeCell ref="A3:B3"/>
    <mergeCell ref="A22:C22"/>
    <mergeCell ref="A4:A5"/>
    <mergeCell ref="B4:B5"/>
    <mergeCell ref="C4:C5"/>
  </mergeCells>
  <printOptions horizontalCentered="1"/>
  <pageMargins left="0.75" right="0.75" top="0.984000027179718" bottom="1.57400000095367" header="0" footer="0"/>
  <pageSetup paperSize="9" orientation="portrait"/>
  <headerFooter/>
  <rowBreaks count="1" manualBreakCount="1">
    <brk id="23"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pane ySplit="5" topLeftCell="A6" activePane="bottomLeft" state="frozen"/>
      <selection/>
      <selection pane="bottomLeft" activeCell="I3" sqref="I3"/>
    </sheetView>
  </sheetViews>
  <sheetFormatPr defaultColWidth="10" defaultRowHeight="13.5" outlineLevelCol="4"/>
  <cols>
    <col min="1" max="1" width="40.3083333333333" customWidth="1"/>
    <col min="2" max="5" width="11.2833333333333" customWidth="1"/>
  </cols>
  <sheetData>
    <row r="1" ht="14.3" customHeight="1" spans="1:5">
      <c r="A1" s="28" t="s">
        <v>320</v>
      </c>
      <c r="B1" s="28"/>
      <c r="C1" s="28"/>
      <c r="D1" s="28"/>
      <c r="E1" s="30"/>
    </row>
    <row r="2" ht="22.75" customHeight="1" spans="1:5">
      <c r="A2" s="59" t="s">
        <v>321</v>
      </c>
      <c r="B2" s="59"/>
      <c r="C2" s="59"/>
      <c r="D2" s="59"/>
      <c r="E2" s="59"/>
    </row>
    <row r="3" ht="14.25" customHeight="1" spans="1:5">
      <c r="A3" s="28" t="s">
        <v>2</v>
      </c>
      <c r="B3" s="28"/>
      <c r="C3" s="28"/>
      <c r="D3" s="28"/>
      <c r="E3" s="30" t="s">
        <v>3</v>
      </c>
    </row>
    <row r="4" ht="34.15" customHeight="1" spans="1:5">
      <c r="A4" s="32" t="s">
        <v>6</v>
      </c>
      <c r="B4" s="32" t="s">
        <v>50</v>
      </c>
      <c r="C4" s="32" t="s">
        <v>59</v>
      </c>
      <c r="D4" s="32" t="s">
        <v>60</v>
      </c>
      <c r="E4" s="32" t="s">
        <v>61</v>
      </c>
    </row>
    <row r="5" ht="14.3" customHeight="1" spans="1:5">
      <c r="A5" s="32"/>
      <c r="B5" s="32"/>
      <c r="C5" s="32"/>
      <c r="D5" s="32"/>
      <c r="E5" s="32"/>
    </row>
    <row r="6" ht="22.75" customHeight="1" spans="1:5">
      <c r="A6" s="37" t="s">
        <v>322</v>
      </c>
      <c r="B6" s="38">
        <v>444.286</v>
      </c>
      <c r="C6" s="38">
        <v>354.986</v>
      </c>
      <c r="D6" s="38">
        <v>89.3</v>
      </c>
      <c r="E6" s="38"/>
    </row>
    <row r="7" ht="22.75" customHeight="1" spans="1:5">
      <c r="A7" s="41" t="s">
        <v>323</v>
      </c>
      <c r="B7" s="64">
        <v>39.686</v>
      </c>
      <c r="C7" s="61">
        <v>39.686</v>
      </c>
      <c r="D7" s="61"/>
      <c r="E7" s="61"/>
    </row>
    <row r="8" ht="22.75" customHeight="1" spans="1:5">
      <c r="A8" s="41" t="s">
        <v>324</v>
      </c>
      <c r="B8" s="61">
        <v>1.62</v>
      </c>
      <c r="C8" s="61">
        <v>1.62</v>
      </c>
      <c r="D8" s="61"/>
      <c r="E8" s="61"/>
    </row>
    <row r="9" ht="22.75" customHeight="1" spans="1:5">
      <c r="A9" s="41" t="s">
        <v>325</v>
      </c>
      <c r="B9" s="64">
        <v>34.9</v>
      </c>
      <c r="C9" s="61">
        <v>34.9</v>
      </c>
      <c r="D9" s="61"/>
      <c r="E9" s="61"/>
    </row>
    <row r="10" ht="22.75" customHeight="1" spans="1:5">
      <c r="A10" s="41" t="s">
        <v>326</v>
      </c>
      <c r="B10" s="38"/>
      <c r="C10" s="61"/>
      <c r="D10" s="61"/>
      <c r="E10" s="61"/>
    </row>
    <row r="11" ht="22.75" customHeight="1" spans="1:5">
      <c r="A11" s="41" t="s">
        <v>327</v>
      </c>
      <c r="B11" s="38">
        <v>34.9</v>
      </c>
      <c r="C11" s="61">
        <v>34.9</v>
      </c>
      <c r="D11" s="61"/>
      <c r="E11" s="61"/>
    </row>
    <row r="12" ht="22.75" customHeight="1" spans="1:5">
      <c r="A12" s="41" t="s">
        <v>328</v>
      </c>
      <c r="B12" s="61">
        <v>3.166</v>
      </c>
      <c r="C12" s="61">
        <v>3.166</v>
      </c>
      <c r="D12" s="61"/>
      <c r="E12" s="61"/>
    </row>
    <row r="13" ht="52.75" customHeight="1" spans="1:5">
      <c r="A13" s="65" t="s">
        <v>329</v>
      </c>
      <c r="B13" s="65"/>
      <c r="C13" s="65"/>
      <c r="D13" s="65"/>
      <c r="E13" s="65"/>
    </row>
    <row r="14" ht="48.4" customHeight="1" spans="1:5">
      <c r="A14" s="65" t="s">
        <v>330</v>
      </c>
      <c r="B14" s="65"/>
      <c r="C14" s="65"/>
      <c r="D14" s="65"/>
      <c r="E14" s="65"/>
    </row>
  </sheetData>
  <mergeCells count="9">
    <mergeCell ref="A2:E2"/>
    <mergeCell ref="A3:D3"/>
    <mergeCell ref="A13:E13"/>
    <mergeCell ref="A14:E14"/>
    <mergeCell ref="A4:A5"/>
    <mergeCell ref="B4:B5"/>
    <mergeCell ref="C4:C5"/>
    <mergeCell ref="D4:D5"/>
    <mergeCell ref="E4:E5"/>
  </mergeCells>
  <printOptions horizontalCentered="1"/>
  <pageMargins left="0.75" right="0.75" top="0.984000027179718" bottom="1.57400000095367" header="0" footer="0"/>
  <pageSetup paperSize="9" orientation="portrait"/>
  <headerFooter/>
  <rowBreaks count="1" manualBreakCount="1">
    <brk id="14"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workbookViewId="0">
      <selection activeCell="G15" sqref="G15"/>
    </sheetView>
  </sheetViews>
  <sheetFormatPr defaultColWidth="10" defaultRowHeight="13.5" outlineLevelCol="5"/>
  <cols>
    <col min="1" max="2" width="17.95" customWidth="1"/>
    <col min="3" max="5" width="15.3833333333333" customWidth="1"/>
  </cols>
  <sheetData>
    <row r="1" ht="14.3" customHeight="1" spans="1:5">
      <c r="A1" s="28" t="s">
        <v>331</v>
      </c>
      <c r="B1" s="28"/>
      <c r="C1" s="28"/>
      <c r="D1" s="28"/>
      <c r="E1" s="30"/>
    </row>
    <row r="2" ht="22.75" customHeight="1" spans="1:5">
      <c r="A2" s="59" t="s">
        <v>332</v>
      </c>
      <c r="B2" s="59"/>
      <c r="C2" s="59"/>
      <c r="D2" s="59"/>
      <c r="E2" s="59"/>
    </row>
    <row r="3" ht="14.3" customHeight="1" spans="1:5">
      <c r="A3" s="60" t="s">
        <v>2</v>
      </c>
      <c r="B3" s="60"/>
      <c r="C3" s="60"/>
      <c r="D3" s="60"/>
      <c r="E3" s="30" t="s">
        <v>3</v>
      </c>
    </row>
    <row r="4" ht="22.75" customHeight="1" spans="1:5">
      <c r="A4" s="32" t="s">
        <v>49</v>
      </c>
      <c r="B4" s="32"/>
      <c r="C4" s="32" t="s">
        <v>333</v>
      </c>
      <c r="D4" s="32"/>
      <c r="E4" s="32"/>
    </row>
    <row r="5" ht="22.75" customHeight="1" spans="1:5">
      <c r="A5" s="32" t="s">
        <v>57</v>
      </c>
      <c r="B5" s="32" t="s">
        <v>58</v>
      </c>
      <c r="C5" s="32" t="s">
        <v>205</v>
      </c>
      <c r="D5" s="32" t="s">
        <v>186</v>
      </c>
      <c r="E5" s="32" t="s">
        <v>187</v>
      </c>
    </row>
    <row r="6" ht="22.75" customHeight="1" spans="1:5">
      <c r="A6" s="37"/>
      <c r="B6" s="32" t="s">
        <v>334</v>
      </c>
      <c r="C6" s="38">
        <v>6462.702412</v>
      </c>
      <c r="D6" s="38"/>
      <c r="E6" s="38">
        <v>6462.702412</v>
      </c>
    </row>
    <row r="7" ht="22.75" customHeight="1" spans="1:5">
      <c r="A7" s="41" t="s">
        <v>125</v>
      </c>
      <c r="B7" s="41" t="s">
        <v>126</v>
      </c>
      <c r="C7" s="61">
        <v>6455.308862</v>
      </c>
      <c r="D7" s="61"/>
      <c r="E7" s="61">
        <v>6455.308862</v>
      </c>
    </row>
    <row r="8" ht="22.75" customHeight="1" spans="1:6">
      <c r="A8" s="41" t="s">
        <v>335</v>
      </c>
      <c r="B8" s="41" t="s">
        <v>336</v>
      </c>
      <c r="C8" s="38">
        <v>4921.238502</v>
      </c>
      <c r="D8" s="61"/>
      <c r="E8" s="61">
        <v>4921.238502</v>
      </c>
      <c r="F8" t="s">
        <v>337</v>
      </c>
    </row>
    <row r="9" ht="22.75" customHeight="1" spans="1:5">
      <c r="A9" s="63" t="s">
        <v>338</v>
      </c>
      <c r="B9" s="41" t="s">
        <v>137</v>
      </c>
      <c r="C9" s="38">
        <v>1104.833478</v>
      </c>
      <c r="D9" s="61"/>
      <c r="E9" s="61">
        <v>1104.833478</v>
      </c>
    </row>
    <row r="10" ht="22.75" customHeight="1" spans="1:5">
      <c r="A10" s="63" t="s">
        <v>339</v>
      </c>
      <c r="B10" s="41" t="s">
        <v>138</v>
      </c>
      <c r="C10" s="38">
        <v>242.592</v>
      </c>
      <c r="D10" s="61"/>
      <c r="E10" s="61">
        <v>242.592</v>
      </c>
    </row>
    <row r="11" ht="22.75" customHeight="1" spans="1:5">
      <c r="A11" s="63" t="s">
        <v>340</v>
      </c>
      <c r="B11" s="41" t="s">
        <v>139</v>
      </c>
      <c r="C11" s="38">
        <v>30.814802</v>
      </c>
      <c r="D11" s="61"/>
      <c r="E11" s="61">
        <v>30.814802</v>
      </c>
    </row>
    <row r="12" ht="22.75" customHeight="1" spans="1:5">
      <c r="A12" s="41" t="s">
        <v>341</v>
      </c>
      <c r="B12" s="41" t="s">
        <v>342</v>
      </c>
      <c r="C12" s="38">
        <v>3542.998222</v>
      </c>
      <c r="D12" s="38"/>
      <c r="E12" s="38">
        <v>3542.998222</v>
      </c>
    </row>
    <row r="13" ht="22.75" customHeight="1" spans="1:5">
      <c r="A13" s="41" t="s">
        <v>343</v>
      </c>
      <c r="B13" s="41" t="s">
        <v>344</v>
      </c>
      <c r="C13" s="61">
        <v>1534.07036</v>
      </c>
      <c r="D13" s="61"/>
      <c r="E13" s="61">
        <v>1534.07036</v>
      </c>
    </row>
    <row r="14" ht="22.75" customHeight="1" spans="1:5">
      <c r="A14" s="41" t="s">
        <v>345</v>
      </c>
      <c r="B14" s="41" t="s">
        <v>346</v>
      </c>
      <c r="C14" s="38">
        <v>1500</v>
      </c>
      <c r="D14" s="38"/>
      <c r="E14" s="38">
        <v>1500</v>
      </c>
    </row>
    <row r="15" ht="22.75" customHeight="1" spans="1:5">
      <c r="A15" s="63" t="s">
        <v>347</v>
      </c>
      <c r="B15" s="41" t="s">
        <v>146</v>
      </c>
      <c r="C15" s="38">
        <v>27.28936</v>
      </c>
      <c r="D15" s="38"/>
      <c r="E15" s="38">
        <v>27.28936</v>
      </c>
    </row>
    <row r="16" ht="22.75" customHeight="1" spans="1:5">
      <c r="A16" s="63" t="s">
        <v>348</v>
      </c>
      <c r="B16" s="41" t="s">
        <v>147</v>
      </c>
      <c r="C16" s="38">
        <v>6.781</v>
      </c>
      <c r="D16" s="38"/>
      <c r="E16" s="38">
        <v>6.781</v>
      </c>
    </row>
    <row r="17" ht="22.75" customHeight="1" spans="1:5">
      <c r="A17" s="41" t="s">
        <v>176</v>
      </c>
      <c r="B17" s="41" t="s">
        <v>177</v>
      </c>
      <c r="C17" s="61">
        <v>7.39355</v>
      </c>
      <c r="D17" s="61"/>
      <c r="E17" s="61">
        <v>7.39355</v>
      </c>
    </row>
    <row r="18" ht="22.75" customHeight="1" spans="1:5">
      <c r="A18" s="41" t="s">
        <v>349</v>
      </c>
      <c r="B18" s="41" t="s">
        <v>350</v>
      </c>
      <c r="C18" s="61">
        <v>7.39355</v>
      </c>
      <c r="D18" s="61"/>
      <c r="E18" s="61">
        <v>7.39355</v>
      </c>
    </row>
    <row r="19" ht="22.75" customHeight="1" spans="1:5">
      <c r="A19" s="63" t="s">
        <v>351</v>
      </c>
      <c r="B19" s="41" t="s">
        <v>180</v>
      </c>
      <c r="C19" s="38">
        <v>5.39255</v>
      </c>
      <c r="D19" s="61"/>
      <c r="E19" s="61">
        <v>5.39255</v>
      </c>
    </row>
    <row r="20" ht="22.75" customHeight="1" spans="1:5">
      <c r="A20" s="41" t="s">
        <v>352</v>
      </c>
      <c r="B20" s="41" t="s">
        <v>353</v>
      </c>
      <c r="C20" s="38">
        <v>2.001</v>
      </c>
      <c r="D20" s="38"/>
      <c r="E20" s="38">
        <v>2.001</v>
      </c>
    </row>
    <row r="21" ht="14.3" customHeight="1" spans="1:5">
      <c r="A21" s="62" t="s">
        <v>354</v>
      </c>
      <c r="B21" s="62"/>
      <c r="C21" s="62"/>
      <c r="D21" s="62"/>
      <c r="E21" s="62"/>
    </row>
    <row r="22" ht="14.3" customHeight="1" spans="1:5">
      <c r="A22" s="28"/>
      <c r="B22" s="28"/>
      <c r="C22" s="28"/>
      <c r="D22" s="28"/>
      <c r="E22" s="28"/>
    </row>
  </sheetData>
  <mergeCells count="5">
    <mergeCell ref="A2:E2"/>
    <mergeCell ref="A3:D3"/>
    <mergeCell ref="A4:B4"/>
    <mergeCell ref="C4:E4"/>
    <mergeCell ref="A21:E21"/>
  </mergeCells>
  <printOptions horizontalCentered="1"/>
  <pageMargins left="0.75" right="0.75" top="0.984000027179718" bottom="1.57400000095367" header="0" footer="0"/>
  <pageSetup paperSize="9" orientation="portrait"/>
  <headerFooter/>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表1_收支总体情况表</vt:lpstr>
      <vt:lpstr>表2_收入总体情况表</vt:lpstr>
      <vt:lpstr>表3_支出总体情况表</vt:lpstr>
      <vt:lpstr>表4_财政拨款收支总体情况表</vt:lpstr>
      <vt:lpstr>表5_一般公共预算支出情况表（按功能分类科目）</vt:lpstr>
      <vt:lpstr>表6_一般公共预算基本支出情况表（按经济分类科目）</vt:lpstr>
      <vt:lpstr>表7_一般公共预算项目支出情况表（按经济分类科目）</vt:lpstr>
      <vt:lpstr>表8_预算拨款安排的行政经费及“三公”经费预算表</vt:lpstr>
      <vt:lpstr>表9_政府性基金预算支出情况表</vt:lpstr>
      <vt:lpstr>表10_国有资本经营预算支出情况表</vt:lpstr>
      <vt:lpstr>表11_部门预算基本支出预算表</vt:lpstr>
      <vt:lpstr>表12_部门预算项目支出及其他支出预算表</vt:lpstr>
      <vt:lpstr>部门整体绩效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业兴</cp:lastModifiedBy>
  <dcterms:created xsi:type="dcterms:W3CDTF">2025-01-15T06:06:00Z</dcterms:created>
  <dcterms:modified xsi:type="dcterms:W3CDTF">2025-02-26T03:10:54Z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