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8832" tabRatio="886" activeTab="8"/>
  </bookViews>
  <sheets>
    <sheet name="地方水产养殖" sheetId="26" r:id="rId1"/>
    <sheet name="盆栽花卉" sheetId="15" r:id="rId2"/>
    <sheet name="温室大棚" sheetId="12" r:id="rId3"/>
    <sheet name="蔬菜种植" sheetId="17" r:id="rId4"/>
    <sheet name="岭南水果" sheetId="4" r:id="rId5"/>
    <sheet name="育肥猪养殖" sheetId="19" r:id="rId6"/>
    <sheet name="能繁母猪养殖" sheetId="21" r:id="rId7"/>
    <sheet name="仔猪养殖" sheetId="23" r:id="rId8"/>
    <sheet name="蛋鸡养殖" sheetId="25" r:id="rId9"/>
  </sheets>
  <definedNames>
    <definedName name="_xlnm._FilterDatabase" localSheetId="3" hidden="1">蔬菜种植!$A$4:$P$11</definedName>
    <definedName name="_xlnm._FilterDatabase" localSheetId="1" hidden="1">盆栽花卉!$A$1:$P$18</definedName>
  </definedNames>
  <calcPr calcId="144525"/>
</workbook>
</file>

<file path=xl/sharedStrings.xml><?xml version="1.0" encoding="utf-8"?>
<sst xmlns="http://schemas.openxmlformats.org/spreadsheetml/2006/main" count="470" uniqueCount="157">
  <si>
    <r>
      <t>广州市白云区政策性</t>
    </r>
    <r>
      <rPr>
        <b/>
        <u/>
        <sz val="22"/>
        <color indexed="8"/>
        <rFont val="宋体"/>
        <charset val="134"/>
        <scheme val="major"/>
      </rPr>
      <t xml:space="preserve"> 地方水产养殖 </t>
    </r>
    <r>
      <rPr>
        <b/>
        <sz val="22"/>
        <color theme="1"/>
        <rFont val="宋体"/>
        <charset val="134"/>
        <scheme val="major"/>
      </rPr>
      <t>保险承保明细表</t>
    </r>
  </si>
  <si>
    <r>
      <t>统计季度：</t>
    </r>
    <r>
      <rPr>
        <u/>
        <sz val="14"/>
        <color indexed="8"/>
        <rFont val="宋体"/>
        <charset val="134"/>
        <scheme val="minor"/>
      </rPr>
      <t xml:space="preserve">  2025</t>
    </r>
    <r>
      <rPr>
        <sz val="14"/>
        <color theme="1"/>
        <rFont val="宋体"/>
        <charset val="134"/>
        <scheme val="minor"/>
      </rPr>
      <t>年第一季度；承保总户数：</t>
    </r>
    <r>
      <rPr>
        <u/>
        <sz val="14"/>
        <color indexed="8"/>
        <rFont val="宋体"/>
        <charset val="134"/>
        <scheme val="minor"/>
      </rPr>
      <t xml:space="preserve">30 </t>
    </r>
    <r>
      <rPr>
        <sz val="14"/>
        <color indexed="8"/>
        <rFont val="宋体"/>
        <charset val="134"/>
        <scheme val="minor"/>
      </rPr>
      <t>户</t>
    </r>
  </si>
  <si>
    <t>单位：亩（头、羽、盆） 元</t>
  </si>
  <si>
    <t>序号</t>
  </si>
  <si>
    <t>被保险人</t>
  </si>
  <si>
    <t>标的名称</t>
  </si>
  <si>
    <t>保险数量</t>
  </si>
  <si>
    <t>标的种养地点</t>
  </si>
  <si>
    <r>
      <t>保险</t>
    </r>
    <r>
      <rPr>
        <sz val="14"/>
        <color indexed="8"/>
        <rFont val="宋体"/>
        <charset val="0"/>
        <scheme val="minor"/>
      </rPr>
      <t xml:space="preserve">
</t>
    </r>
    <r>
      <rPr>
        <sz val="14"/>
        <color indexed="8"/>
        <rFont val="宋体"/>
        <charset val="134"/>
        <scheme val="minor"/>
      </rPr>
      <t>起始日</t>
    </r>
  </si>
  <si>
    <r>
      <t>保险</t>
    </r>
    <r>
      <rPr>
        <sz val="14"/>
        <color indexed="8"/>
        <rFont val="宋体"/>
        <charset val="0"/>
        <scheme val="minor"/>
      </rPr>
      <t xml:space="preserve">
</t>
    </r>
    <r>
      <rPr>
        <sz val="14"/>
        <color indexed="8"/>
        <rFont val="宋体"/>
        <charset val="134"/>
        <scheme val="minor"/>
      </rPr>
      <t>终止日</t>
    </r>
  </si>
  <si>
    <t>保险金额</t>
  </si>
  <si>
    <t>总保费</t>
  </si>
  <si>
    <t>中央补贴金额</t>
  </si>
  <si>
    <t>省级补贴金额</t>
  </si>
  <si>
    <t>市级补贴金额</t>
  </si>
  <si>
    <t>区级补贴金额</t>
  </si>
  <si>
    <t>农户缴费金额</t>
  </si>
  <si>
    <t>卢广祥</t>
  </si>
  <si>
    <t>黄骨鱼</t>
  </si>
  <si>
    <t>白云区江高镇雄丰村</t>
  </si>
  <si>
    <t>2025/10/31</t>
  </si>
  <si>
    <t>卢志勇</t>
  </si>
  <si>
    <t>叉尾鮰</t>
  </si>
  <si>
    <t>白云区江高镇中八村</t>
  </si>
  <si>
    <t>杨伟林</t>
  </si>
  <si>
    <t>广州市三星水产养殖有限公司</t>
  </si>
  <si>
    <t>珍珠鳖</t>
  </si>
  <si>
    <t>白云区江高镇珠江村</t>
  </si>
  <si>
    <t>甲鱼（水鱼）</t>
  </si>
  <si>
    <t>鲫鱼</t>
  </si>
  <si>
    <t>乌鳢（生鱼）</t>
  </si>
  <si>
    <t>刘健宜</t>
  </si>
  <si>
    <t>白云区江高镇大田村</t>
  </si>
  <si>
    <t>龙伟剑</t>
  </si>
  <si>
    <t>鳄龟</t>
  </si>
  <si>
    <t>白云区江高镇叶边村</t>
  </si>
  <si>
    <t>卢梓权</t>
  </si>
  <si>
    <t>2025/11/09</t>
  </si>
  <si>
    <t>徐福海</t>
  </si>
  <si>
    <t>2025/11/16</t>
  </si>
  <si>
    <t>白云区江高镇五丰村</t>
  </si>
  <si>
    <t>陈金德</t>
  </si>
  <si>
    <t>桂花鱼</t>
  </si>
  <si>
    <t>白云区江高镇峡石村</t>
  </si>
  <si>
    <t>2025/08/19</t>
  </si>
  <si>
    <t>2026/01/19</t>
  </si>
  <si>
    <t>陈展礼</t>
  </si>
  <si>
    <t>白云区江高镇南岗村</t>
  </si>
  <si>
    <t>2025/11/15</t>
  </si>
  <si>
    <t>胡锦慧</t>
  </si>
  <si>
    <t>白云区江高镇罗溪村</t>
  </si>
  <si>
    <t>2025/11/30</t>
  </si>
  <si>
    <t>李潮江</t>
  </si>
  <si>
    <t>伍颖灿</t>
  </si>
  <si>
    <t>2025/12/17</t>
  </si>
  <si>
    <t>伍尚升</t>
  </si>
  <si>
    <t>梁世安</t>
  </si>
  <si>
    <t>2025/12/31</t>
  </si>
  <si>
    <t>招见维</t>
  </si>
  <si>
    <t>红鲤鱼</t>
  </si>
  <si>
    <t>白云区江高镇蓼江村</t>
  </si>
  <si>
    <t>2026/02/25</t>
  </si>
  <si>
    <t>胡启锋</t>
  </si>
  <si>
    <t>白云区江高镇井岗村</t>
  </si>
  <si>
    <t>2026/01/10</t>
  </si>
  <si>
    <t>广州市白云区水天骄锦鲤养殖专业合作社</t>
  </si>
  <si>
    <t>鳗鲡</t>
  </si>
  <si>
    <t>2026/02/27</t>
  </si>
  <si>
    <t>刘焯华</t>
  </si>
  <si>
    <t>加州鲈</t>
  </si>
  <si>
    <t xml:space="preserve"> 草鱼 </t>
  </si>
  <si>
    <t>周志潘</t>
  </si>
  <si>
    <t>白云区江高镇鹤岗村</t>
  </si>
  <si>
    <t>龙志峰</t>
  </si>
  <si>
    <t>2026/01/31</t>
  </si>
  <si>
    <t>2026/03/30</t>
  </si>
  <si>
    <t>2025/10/26</t>
  </si>
  <si>
    <t>江健彬</t>
  </si>
  <si>
    <t>白云区江高镇水沥村</t>
  </si>
  <si>
    <t>光倒刺鲃</t>
  </si>
  <si>
    <t>合计：</t>
  </si>
  <si>
    <t>/</t>
  </si>
  <si>
    <r>
      <t>广州市政策性</t>
    </r>
    <r>
      <rPr>
        <b/>
        <u/>
        <sz val="22"/>
        <rFont val="宋体"/>
        <charset val="134"/>
        <scheme val="major"/>
      </rPr>
      <t xml:space="preserve"> 盆栽花卉 </t>
    </r>
    <r>
      <rPr>
        <b/>
        <sz val="22"/>
        <rFont val="宋体"/>
        <charset val="134"/>
        <scheme val="major"/>
      </rPr>
      <t>保险承保明细表</t>
    </r>
  </si>
  <si>
    <r>
      <t>统计季度：</t>
    </r>
    <r>
      <rPr>
        <u/>
        <sz val="14"/>
        <rFont val="宋体"/>
        <charset val="134"/>
      </rPr>
      <t xml:space="preserve"> 2025 </t>
    </r>
    <r>
      <rPr>
        <sz val="14"/>
        <rFont val="宋体"/>
        <charset val="134"/>
      </rPr>
      <t>年第</t>
    </r>
    <r>
      <rPr>
        <u/>
        <sz val="14"/>
        <rFont val="宋体"/>
        <charset val="134"/>
      </rPr>
      <t xml:space="preserve"> 1</t>
    </r>
    <r>
      <rPr>
        <sz val="14"/>
        <rFont val="宋体"/>
        <charset val="134"/>
      </rPr>
      <t>季；承保总户数：</t>
    </r>
    <r>
      <rPr>
        <u/>
        <sz val="14"/>
        <rFont val="宋体"/>
        <charset val="134"/>
      </rPr>
      <t xml:space="preserve"> 13户</t>
    </r>
    <r>
      <rPr>
        <sz val="14"/>
        <rFont val="宋体"/>
        <charset val="134"/>
      </rPr>
      <t xml:space="preserve">                                                                                               单位：亩（头、羽、盆）元</t>
    </r>
  </si>
  <si>
    <t>保险数量（亩）</t>
  </si>
  <si>
    <t>保险数量（盆）</t>
  </si>
  <si>
    <t>费率</t>
  </si>
  <si>
    <t>保险起始日</t>
  </si>
  <si>
    <t>保险终止日</t>
  </si>
  <si>
    <t>中央补贴
金额</t>
  </si>
  <si>
    <t>省级补贴
金额</t>
  </si>
  <si>
    <t>市级补贴
金额</t>
  </si>
  <si>
    <t>区级补贴
金额</t>
  </si>
  <si>
    <t>农户缴费
金额</t>
  </si>
  <si>
    <t>马锦强</t>
  </si>
  <si>
    <t>大棚盆栽90-140</t>
  </si>
  <si>
    <t>白云区钟落潭镇马沥村</t>
  </si>
  <si>
    <t>朱满钧</t>
  </si>
  <si>
    <t>大棚盆栽大于190</t>
  </si>
  <si>
    <t>大棚盆栽140-190</t>
  </si>
  <si>
    <t>广州花卉研究中心有限公司</t>
  </si>
  <si>
    <t>白云区钟落潭镇寮采村</t>
  </si>
  <si>
    <t>甘颖</t>
  </si>
  <si>
    <t>常续</t>
  </si>
  <si>
    <t>李卫民</t>
  </si>
  <si>
    <t>田志平</t>
  </si>
  <si>
    <t>广州市绿康农业发展有限公司</t>
  </si>
  <si>
    <t>广州迎峰连心家庭农场有限公司</t>
  </si>
  <si>
    <t>白云区钟落潭镇黎家塘村</t>
  </si>
  <si>
    <t>张帮优</t>
  </si>
  <si>
    <t>曾沛芳</t>
  </si>
  <si>
    <t>白云区钟落潭镇新村村</t>
  </si>
  <si>
    <t>刘志健</t>
  </si>
  <si>
    <t>合计</t>
  </si>
  <si>
    <r>
      <t>广州市政策性</t>
    </r>
    <r>
      <rPr>
        <b/>
        <u/>
        <sz val="22"/>
        <rFont val="宋体"/>
        <charset val="134"/>
        <scheme val="major"/>
      </rPr>
      <t xml:space="preserve"> 温室大棚 </t>
    </r>
    <r>
      <rPr>
        <b/>
        <sz val="22"/>
        <rFont val="宋体"/>
        <charset val="134"/>
        <scheme val="major"/>
      </rPr>
      <t>保险承保明细表</t>
    </r>
  </si>
  <si>
    <r>
      <t>统计季度：</t>
    </r>
    <r>
      <rPr>
        <u/>
        <sz val="14"/>
        <rFont val="宋体"/>
        <charset val="134"/>
      </rPr>
      <t xml:space="preserve"> 2025 </t>
    </r>
    <r>
      <rPr>
        <sz val="14"/>
        <rFont val="宋体"/>
        <charset val="134"/>
      </rPr>
      <t>年第</t>
    </r>
    <r>
      <rPr>
        <u/>
        <sz val="14"/>
        <rFont val="宋体"/>
        <charset val="134"/>
      </rPr>
      <t xml:space="preserve"> 1 </t>
    </r>
    <r>
      <rPr>
        <sz val="14"/>
        <rFont val="宋体"/>
        <charset val="134"/>
      </rPr>
      <t>季；承保总户数：</t>
    </r>
    <r>
      <rPr>
        <u/>
        <sz val="14"/>
        <rFont val="宋体"/>
        <charset val="134"/>
      </rPr>
      <t xml:space="preserve"> 9 户</t>
    </r>
    <r>
      <rPr>
        <sz val="14"/>
        <rFont val="宋体"/>
        <charset val="134"/>
      </rPr>
      <t xml:space="preserve">                                                                                               单位：亩（头、羽、盆）元</t>
    </r>
  </si>
  <si>
    <t>张帮武</t>
  </si>
  <si>
    <t>钢结构大棚</t>
  </si>
  <si>
    <t>叶伟民</t>
  </si>
  <si>
    <t>杨鹏</t>
  </si>
  <si>
    <r>
      <t>广州市政策性</t>
    </r>
    <r>
      <rPr>
        <b/>
        <u/>
        <sz val="22"/>
        <rFont val="宋体"/>
        <charset val="134"/>
      </rPr>
      <t xml:space="preserve"> 蔬菜种植 </t>
    </r>
    <r>
      <rPr>
        <b/>
        <sz val="22"/>
        <rFont val="宋体"/>
        <charset val="134"/>
      </rPr>
      <t>保险承保明细表</t>
    </r>
  </si>
  <si>
    <r>
      <t>统计季度：</t>
    </r>
    <r>
      <rPr>
        <u/>
        <sz val="14"/>
        <rFont val="宋体"/>
        <charset val="134"/>
      </rPr>
      <t xml:space="preserve"> 2025 </t>
    </r>
    <r>
      <rPr>
        <sz val="14"/>
        <rFont val="宋体"/>
        <charset val="134"/>
      </rPr>
      <t>年第</t>
    </r>
    <r>
      <rPr>
        <u/>
        <sz val="14"/>
        <rFont val="宋体"/>
        <charset val="134"/>
      </rPr>
      <t xml:space="preserve"> 1 </t>
    </r>
    <r>
      <rPr>
        <sz val="14"/>
        <rFont val="宋体"/>
        <charset val="134"/>
      </rPr>
      <t>季；承保总户数：</t>
    </r>
    <r>
      <rPr>
        <u/>
        <sz val="14"/>
        <rFont val="宋体"/>
        <charset val="134"/>
      </rPr>
      <t>6 户</t>
    </r>
    <r>
      <rPr>
        <sz val="14"/>
        <rFont val="宋体"/>
        <charset val="134"/>
      </rPr>
      <t xml:space="preserve">                                                                                               单位：亩（头、羽、盆）元</t>
    </r>
  </si>
  <si>
    <t>单位保额
（元/亩）</t>
  </si>
  <si>
    <t>广州市白云区祥记水果农产品专业合作社</t>
  </si>
  <si>
    <t>露地叶菜</t>
  </si>
  <si>
    <t>白云区钟落潭镇红旗村</t>
  </si>
  <si>
    <t>广东君行集团有限公司</t>
  </si>
  <si>
    <t>白云区钟落潭镇钟落潭村</t>
  </si>
  <si>
    <t>白云区钟落潭镇雄伟村</t>
  </si>
  <si>
    <t>广州市白云区江高豪格农副产品加工厂</t>
  </si>
  <si>
    <t>白云区江高镇双岗村</t>
  </si>
  <si>
    <t>钟镜松</t>
  </si>
  <si>
    <r>
      <t>广州市政策性</t>
    </r>
    <r>
      <rPr>
        <b/>
        <u/>
        <sz val="22"/>
        <rFont val="宋体"/>
        <charset val="134"/>
      </rPr>
      <t xml:space="preserve"> 岭南水果 </t>
    </r>
    <r>
      <rPr>
        <b/>
        <sz val="22"/>
        <rFont val="宋体"/>
        <charset val="134"/>
      </rPr>
      <t>保险承保明细表</t>
    </r>
  </si>
  <si>
    <r>
      <rPr>
        <sz val="14"/>
        <rFont val="宋体"/>
        <charset val="134"/>
      </rPr>
      <t>统计季度：</t>
    </r>
    <r>
      <rPr>
        <u/>
        <sz val="14"/>
        <rFont val="宋体"/>
        <charset val="134"/>
      </rPr>
      <t xml:space="preserve"> 2025 </t>
    </r>
    <r>
      <rPr>
        <sz val="14"/>
        <rFont val="宋体"/>
        <charset val="134"/>
      </rPr>
      <t>年第</t>
    </r>
    <r>
      <rPr>
        <u/>
        <sz val="14"/>
        <rFont val="宋体"/>
        <charset val="134"/>
      </rPr>
      <t xml:space="preserve"> 1 </t>
    </r>
    <r>
      <rPr>
        <sz val="14"/>
        <rFont val="宋体"/>
        <charset val="134"/>
      </rPr>
      <t>季；承保总户数：</t>
    </r>
    <r>
      <rPr>
        <u/>
        <sz val="14"/>
        <rFont val="宋体"/>
        <charset val="134"/>
      </rPr>
      <t>4 户</t>
    </r>
    <r>
      <rPr>
        <sz val="14"/>
        <rFont val="宋体"/>
        <charset val="134"/>
      </rPr>
      <t xml:space="preserve">                                                                                               单位：亩（头、羽、盆）元</t>
    </r>
  </si>
  <si>
    <t>葡萄</t>
  </si>
  <si>
    <t>白云区人和镇南方村</t>
  </si>
  <si>
    <t>广州市白云区钟落潭镇沙田经济联合社</t>
  </si>
  <si>
    <t>柠檬</t>
  </si>
  <si>
    <t>白云区钟落潭镇沙田村</t>
  </si>
  <si>
    <t>曾祥远</t>
  </si>
  <si>
    <t>荔枝、黄皮</t>
  </si>
  <si>
    <t>黄皮：2000元/亩
荔枝：3000元/亩</t>
  </si>
  <si>
    <t>黄皮80.8亩、荔枝301亩
共381.8亩</t>
  </si>
  <si>
    <t>蓝莓</t>
  </si>
  <si>
    <r>
      <t>广州市政策性</t>
    </r>
    <r>
      <rPr>
        <b/>
        <u/>
        <sz val="22"/>
        <rFont val="宋体"/>
        <charset val="134"/>
      </rPr>
      <t xml:space="preserve"> 育肥猪养殖 </t>
    </r>
    <r>
      <rPr>
        <b/>
        <sz val="22"/>
        <rFont val="宋体"/>
        <charset val="134"/>
      </rPr>
      <t>保险承保明细表</t>
    </r>
  </si>
  <si>
    <r>
      <t>统计季度：</t>
    </r>
    <r>
      <rPr>
        <u/>
        <sz val="14"/>
        <rFont val="宋体"/>
        <charset val="134"/>
      </rPr>
      <t xml:space="preserve"> 2025 </t>
    </r>
    <r>
      <rPr>
        <sz val="14"/>
        <rFont val="宋体"/>
        <charset val="134"/>
      </rPr>
      <t>年第</t>
    </r>
    <r>
      <rPr>
        <u/>
        <sz val="14"/>
        <rFont val="宋体"/>
        <charset val="134"/>
      </rPr>
      <t xml:space="preserve"> 1 </t>
    </r>
    <r>
      <rPr>
        <sz val="14"/>
        <rFont val="宋体"/>
        <charset val="134"/>
      </rPr>
      <t>季；承保总户数：</t>
    </r>
    <r>
      <rPr>
        <u/>
        <sz val="14"/>
        <rFont val="宋体"/>
        <charset val="134"/>
      </rPr>
      <t xml:space="preserve"> 1 户</t>
    </r>
    <r>
      <rPr>
        <sz val="14"/>
        <rFont val="宋体"/>
        <charset val="134"/>
      </rPr>
      <t xml:space="preserve">                                                                                               单位：亩（头、羽、盆）元</t>
    </r>
  </si>
  <si>
    <t>广东食出宝金农业科技有限公司</t>
  </si>
  <si>
    <t>育肥猪</t>
  </si>
  <si>
    <t>白云区钟落潭镇陈洞村</t>
  </si>
  <si>
    <r>
      <t>广州市政策性</t>
    </r>
    <r>
      <rPr>
        <b/>
        <u/>
        <sz val="22"/>
        <rFont val="宋体"/>
        <charset val="134"/>
      </rPr>
      <t xml:space="preserve"> 能繁母猪养殖 </t>
    </r>
    <r>
      <rPr>
        <b/>
        <sz val="22"/>
        <rFont val="宋体"/>
        <charset val="134"/>
      </rPr>
      <t>保险承保明细表</t>
    </r>
  </si>
  <si>
    <t>能繁母猪</t>
  </si>
  <si>
    <r>
      <t>广州市政策性</t>
    </r>
    <r>
      <rPr>
        <b/>
        <u/>
        <sz val="22"/>
        <rFont val="宋体"/>
        <charset val="134"/>
      </rPr>
      <t xml:space="preserve"> 仔猪养殖 </t>
    </r>
    <r>
      <rPr>
        <b/>
        <sz val="22"/>
        <rFont val="宋体"/>
        <charset val="134"/>
      </rPr>
      <t>保险承保明细表</t>
    </r>
  </si>
  <si>
    <t>仔猪</t>
  </si>
  <si>
    <r>
      <t>广州市政策性</t>
    </r>
    <r>
      <rPr>
        <b/>
        <u/>
        <sz val="22"/>
        <rFont val="宋体"/>
        <charset val="134"/>
      </rPr>
      <t xml:space="preserve"> 蛋鸡养殖 </t>
    </r>
    <r>
      <rPr>
        <b/>
        <sz val="22"/>
        <rFont val="宋体"/>
        <charset val="134"/>
      </rPr>
      <t>保险承保明细表</t>
    </r>
  </si>
  <si>
    <t>广州市白云区誉诚金福禽蛋专业合作社</t>
  </si>
  <si>
    <t>蛋鸡</t>
  </si>
  <si>
    <t>白云区钟落潭镇白土村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</si>
</sst>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%"/>
    <numFmt numFmtId="179" formatCode="0_);[Red]\(0\)"/>
    <numFmt numFmtId="180" formatCode="#,##0_ "/>
    <numFmt numFmtId="181" formatCode="0.00_);[Red]\(0.00\)"/>
    <numFmt numFmtId="182" formatCode="[$-F800]dddd\,\ mmmm\ dd\,\ yyyy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</font>
    <font>
      <b/>
      <sz val="22"/>
      <color theme="1"/>
      <name val="宋体"/>
      <charset val="134"/>
      <scheme val="major"/>
    </font>
    <font>
      <sz val="22"/>
      <color theme="1"/>
      <name val="方正小标宋简体"/>
      <charset val="134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name val="宋体"/>
      <charset val="134"/>
    </font>
    <font>
      <u/>
      <sz val="14"/>
      <name val="宋体"/>
      <charset val="134"/>
    </font>
    <font>
      <b/>
      <u/>
      <sz val="22"/>
      <name val="宋体"/>
      <charset val="134"/>
      <scheme val="major"/>
    </font>
    <font>
      <b/>
      <sz val="22"/>
      <name val="宋体"/>
      <charset val="134"/>
      <scheme val="major"/>
    </font>
    <font>
      <b/>
      <u/>
      <sz val="22"/>
      <color indexed="8"/>
      <name val="宋体"/>
      <charset val="134"/>
      <scheme val="major"/>
    </font>
    <font>
      <u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indexed="8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C78AA"/>
      </left>
      <right style="thin">
        <color rgb="FF6C78AA"/>
      </right>
      <top style="thin">
        <color rgb="FF6C78AA"/>
      </top>
      <bottom style="thin">
        <color rgb="FF6C78AA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8" fontId="2" fillId="0" borderId="1" xfId="11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11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/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80" fontId="2" fillId="0" borderId="1" xfId="11" applyNumberFormat="1" applyFont="1" applyFill="1" applyBorder="1" applyAlignment="1" applyProtection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181" fontId="8" fillId="0" borderId="4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zoomScale="70" zoomScaleNormal="70" topLeftCell="B1" workbookViewId="0">
      <selection activeCell="A1" sqref="A1:N1"/>
    </sheetView>
  </sheetViews>
  <sheetFormatPr defaultColWidth="9" defaultRowHeight="14.4"/>
  <cols>
    <col min="2" max="2" width="46.4537037037037" customWidth="1"/>
    <col min="3" max="3" width="18.8240740740741" customWidth="1"/>
    <col min="4" max="4" width="13.962962962963" customWidth="1"/>
    <col min="5" max="5" width="26.8240740740741" customWidth="1"/>
    <col min="6" max="6" width="15.0925925925926" customWidth="1"/>
    <col min="7" max="7" width="16.3425925925926" customWidth="1"/>
    <col min="8" max="8" width="19.2592592592593" customWidth="1"/>
    <col min="9" max="9" width="20.9444444444444" customWidth="1"/>
    <col min="10" max="10" width="17.2685185185185" customWidth="1"/>
    <col min="11" max="11" width="20.8981481481481" customWidth="1"/>
    <col min="12" max="12" width="19.0833333333333" customWidth="1"/>
    <col min="13" max="13" width="20.2222222222222" customWidth="1"/>
    <col min="14" max="14" width="17.2037037037037" customWidth="1"/>
  </cols>
  <sheetData>
    <row r="1" ht="38" customHeight="1" spans="1:1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ht="17.4" spans="1:14">
      <c r="A2" s="43" t="s">
        <v>1</v>
      </c>
      <c r="B2" s="44"/>
      <c r="C2" s="44"/>
      <c r="D2" s="44"/>
      <c r="E2" s="44"/>
      <c r="F2" s="44"/>
      <c r="G2" s="44"/>
      <c r="H2" s="44"/>
      <c r="I2" s="63"/>
      <c r="J2" s="44"/>
      <c r="K2" s="44" t="s">
        <v>2</v>
      </c>
      <c r="L2" s="44"/>
      <c r="M2" s="63"/>
      <c r="N2" s="63"/>
    </row>
    <row r="3" ht="34.8" spans="1:14">
      <c r="A3" s="45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5" t="s">
        <v>12</v>
      </c>
      <c r="K3" s="45" t="s">
        <v>13</v>
      </c>
      <c r="L3" s="45" t="s">
        <v>14</v>
      </c>
      <c r="M3" s="45" t="s">
        <v>15</v>
      </c>
      <c r="N3" s="27" t="s">
        <v>16</v>
      </c>
    </row>
    <row r="4" ht="38" customHeight="1" spans="1:14">
      <c r="A4" s="46">
        <v>1</v>
      </c>
      <c r="B4" s="45" t="s">
        <v>17</v>
      </c>
      <c r="C4" s="45" t="s">
        <v>18</v>
      </c>
      <c r="D4" s="47">
        <v>38</v>
      </c>
      <c r="E4" s="27" t="s">
        <v>19</v>
      </c>
      <c r="F4" s="26">
        <v>45658</v>
      </c>
      <c r="G4" s="26" t="s">
        <v>20</v>
      </c>
      <c r="H4" s="48">
        <v>1835400</v>
      </c>
      <c r="I4" s="48">
        <v>102782.4</v>
      </c>
      <c r="J4" s="64">
        <v>0</v>
      </c>
      <c r="K4" s="64">
        <v>0</v>
      </c>
      <c r="L4" s="47">
        <v>25695.6</v>
      </c>
      <c r="M4" s="47">
        <v>25695.6</v>
      </c>
      <c r="N4" s="47">
        <v>51391.2</v>
      </c>
    </row>
    <row r="5" ht="38" customHeight="1" spans="1:14">
      <c r="A5" s="46">
        <v>2</v>
      </c>
      <c r="B5" s="49" t="s">
        <v>21</v>
      </c>
      <c r="C5" s="50" t="s">
        <v>22</v>
      </c>
      <c r="D5" s="47">
        <v>50</v>
      </c>
      <c r="E5" s="27" t="s">
        <v>23</v>
      </c>
      <c r="F5" s="26">
        <v>45658</v>
      </c>
      <c r="G5" s="26" t="s">
        <v>20</v>
      </c>
      <c r="H5" s="48">
        <v>1372500</v>
      </c>
      <c r="I5" s="48">
        <v>76860</v>
      </c>
      <c r="J5" s="64">
        <v>0</v>
      </c>
      <c r="K5" s="64">
        <v>0</v>
      </c>
      <c r="L5" s="47">
        <v>19215</v>
      </c>
      <c r="M5" s="47">
        <v>19215</v>
      </c>
      <c r="N5" s="47">
        <v>38430</v>
      </c>
    </row>
    <row r="6" ht="38" customHeight="1" spans="1:14">
      <c r="A6" s="46">
        <v>3</v>
      </c>
      <c r="B6" s="49" t="s">
        <v>24</v>
      </c>
      <c r="C6" s="51" t="s">
        <v>22</v>
      </c>
      <c r="D6" s="47">
        <v>26</v>
      </c>
      <c r="E6" s="27" t="s">
        <v>23</v>
      </c>
      <c r="F6" s="26">
        <v>45658</v>
      </c>
      <c r="G6" s="26" t="s">
        <v>20</v>
      </c>
      <c r="H6" s="48">
        <v>713700</v>
      </c>
      <c r="I6" s="48">
        <v>39967.2</v>
      </c>
      <c r="J6" s="64">
        <v>0</v>
      </c>
      <c r="K6" s="64">
        <v>0</v>
      </c>
      <c r="L6" s="47">
        <v>9991.8</v>
      </c>
      <c r="M6" s="47">
        <v>9991.8</v>
      </c>
      <c r="N6" s="47">
        <v>19983.6</v>
      </c>
    </row>
    <row r="7" ht="38" customHeight="1" spans="1:14">
      <c r="A7" s="46">
        <v>4</v>
      </c>
      <c r="B7" s="49" t="s">
        <v>25</v>
      </c>
      <c r="C7" s="51" t="s">
        <v>26</v>
      </c>
      <c r="D7" s="47">
        <v>25</v>
      </c>
      <c r="E7" s="27" t="s">
        <v>27</v>
      </c>
      <c r="F7" s="26">
        <v>45658</v>
      </c>
      <c r="G7" s="26" t="s">
        <v>20</v>
      </c>
      <c r="H7" s="48">
        <v>2500000</v>
      </c>
      <c r="I7" s="48">
        <v>140000</v>
      </c>
      <c r="J7" s="64">
        <v>0</v>
      </c>
      <c r="K7" s="64">
        <v>0</v>
      </c>
      <c r="L7" s="47">
        <v>35000</v>
      </c>
      <c r="M7" s="47">
        <v>35000</v>
      </c>
      <c r="N7" s="47">
        <v>70000</v>
      </c>
    </row>
    <row r="8" ht="38" customHeight="1" spans="1:14">
      <c r="A8" s="46">
        <v>5</v>
      </c>
      <c r="B8" s="49" t="s">
        <v>25</v>
      </c>
      <c r="C8" s="51" t="s">
        <v>18</v>
      </c>
      <c r="D8" s="47">
        <v>85</v>
      </c>
      <c r="E8" s="27" t="s">
        <v>27</v>
      </c>
      <c r="F8" s="26">
        <v>45658</v>
      </c>
      <c r="G8" s="26" t="s">
        <v>20</v>
      </c>
      <c r="H8" s="48">
        <v>4105500</v>
      </c>
      <c r="I8" s="48">
        <v>229908</v>
      </c>
      <c r="J8" s="64">
        <v>0</v>
      </c>
      <c r="K8" s="64">
        <v>0</v>
      </c>
      <c r="L8" s="47">
        <v>57477</v>
      </c>
      <c r="M8" s="47">
        <v>57477</v>
      </c>
      <c r="N8" s="47">
        <v>114954</v>
      </c>
    </row>
    <row r="9" ht="38" customHeight="1" spans="1:14">
      <c r="A9" s="46">
        <v>6</v>
      </c>
      <c r="B9" s="49" t="s">
        <v>25</v>
      </c>
      <c r="C9" s="51" t="s">
        <v>28</v>
      </c>
      <c r="D9" s="47">
        <v>15</v>
      </c>
      <c r="E9" s="27" t="s">
        <v>27</v>
      </c>
      <c r="F9" s="26">
        <v>45658</v>
      </c>
      <c r="G9" s="26" t="s">
        <v>20</v>
      </c>
      <c r="H9" s="48">
        <v>390000</v>
      </c>
      <c r="I9" s="48">
        <v>21840</v>
      </c>
      <c r="J9" s="64">
        <v>0</v>
      </c>
      <c r="K9" s="64">
        <v>0</v>
      </c>
      <c r="L9" s="47">
        <v>5460</v>
      </c>
      <c r="M9" s="47">
        <v>5460</v>
      </c>
      <c r="N9" s="47">
        <v>10920</v>
      </c>
    </row>
    <row r="10" ht="38" customHeight="1" spans="1:14">
      <c r="A10" s="46">
        <v>7</v>
      </c>
      <c r="B10" s="49" t="s">
        <v>25</v>
      </c>
      <c r="C10" s="51" t="s">
        <v>29</v>
      </c>
      <c r="D10" s="47">
        <v>55</v>
      </c>
      <c r="E10" s="27" t="s">
        <v>27</v>
      </c>
      <c r="F10" s="26">
        <v>45658</v>
      </c>
      <c r="G10" s="26" t="s">
        <v>20</v>
      </c>
      <c r="H10" s="48">
        <v>693000</v>
      </c>
      <c r="I10" s="48">
        <v>38808</v>
      </c>
      <c r="J10" s="64">
        <v>0</v>
      </c>
      <c r="K10" s="64">
        <v>0</v>
      </c>
      <c r="L10" s="47">
        <v>9702</v>
      </c>
      <c r="M10" s="47">
        <v>9702</v>
      </c>
      <c r="N10" s="47">
        <v>19404</v>
      </c>
    </row>
    <row r="11" ht="38" customHeight="1" spans="1:14">
      <c r="A11" s="46">
        <v>8</v>
      </c>
      <c r="B11" s="49" t="s">
        <v>21</v>
      </c>
      <c r="C11" s="51" t="s">
        <v>22</v>
      </c>
      <c r="D11" s="48">
        <v>30</v>
      </c>
      <c r="E11" s="27" t="s">
        <v>19</v>
      </c>
      <c r="F11" s="26">
        <v>45658</v>
      </c>
      <c r="G11" s="26" t="s">
        <v>20</v>
      </c>
      <c r="H11" s="48">
        <v>823500</v>
      </c>
      <c r="I11" s="48">
        <v>46116</v>
      </c>
      <c r="J11" s="64">
        <v>0</v>
      </c>
      <c r="K11" s="64">
        <v>0</v>
      </c>
      <c r="L11" s="48">
        <v>11529</v>
      </c>
      <c r="M11" s="48">
        <v>11529</v>
      </c>
      <c r="N11" s="48">
        <v>23058</v>
      </c>
    </row>
    <row r="12" ht="38" customHeight="1" spans="1:14">
      <c r="A12" s="46">
        <v>9</v>
      </c>
      <c r="B12" s="49" t="s">
        <v>24</v>
      </c>
      <c r="C12" s="51" t="s">
        <v>22</v>
      </c>
      <c r="D12" s="48">
        <v>34</v>
      </c>
      <c r="E12" s="27" t="s">
        <v>19</v>
      </c>
      <c r="F12" s="26">
        <v>45658</v>
      </c>
      <c r="G12" s="26" t="s">
        <v>20</v>
      </c>
      <c r="H12" s="48">
        <v>933300</v>
      </c>
      <c r="I12" s="48">
        <v>52264.8</v>
      </c>
      <c r="J12" s="64">
        <v>0</v>
      </c>
      <c r="K12" s="64">
        <v>0</v>
      </c>
      <c r="L12" s="48">
        <v>13066.2</v>
      </c>
      <c r="M12" s="48">
        <v>13066.2</v>
      </c>
      <c r="N12" s="48">
        <v>26132.4</v>
      </c>
    </row>
    <row r="13" ht="38" customHeight="1" spans="1:14">
      <c r="A13" s="46">
        <v>10</v>
      </c>
      <c r="B13" s="49" t="s">
        <v>17</v>
      </c>
      <c r="C13" s="51" t="s">
        <v>30</v>
      </c>
      <c r="D13" s="48">
        <v>90</v>
      </c>
      <c r="E13" s="27" t="s">
        <v>23</v>
      </c>
      <c r="F13" s="26">
        <v>45658</v>
      </c>
      <c r="G13" s="26" t="s">
        <v>20</v>
      </c>
      <c r="H13" s="48">
        <v>1710000</v>
      </c>
      <c r="I13" s="48">
        <v>95760</v>
      </c>
      <c r="J13" s="64">
        <v>0</v>
      </c>
      <c r="K13" s="64">
        <v>0</v>
      </c>
      <c r="L13" s="48">
        <v>23940</v>
      </c>
      <c r="M13" s="48">
        <v>23940</v>
      </c>
      <c r="N13" s="48">
        <v>47880</v>
      </c>
    </row>
    <row r="14" ht="38" customHeight="1" spans="1:14">
      <c r="A14" s="46">
        <v>11</v>
      </c>
      <c r="B14" s="49" t="s">
        <v>17</v>
      </c>
      <c r="C14" s="51" t="s">
        <v>18</v>
      </c>
      <c r="D14" s="48">
        <v>62</v>
      </c>
      <c r="E14" s="27" t="s">
        <v>23</v>
      </c>
      <c r="F14" s="26">
        <v>45658</v>
      </c>
      <c r="G14" s="26" t="s">
        <v>20</v>
      </c>
      <c r="H14" s="48">
        <v>2994600</v>
      </c>
      <c r="I14" s="48">
        <v>167697.6</v>
      </c>
      <c r="J14" s="64">
        <v>0</v>
      </c>
      <c r="K14" s="64">
        <v>0</v>
      </c>
      <c r="L14" s="48">
        <v>41924.4</v>
      </c>
      <c r="M14" s="48">
        <v>41924.4</v>
      </c>
      <c r="N14" s="48">
        <v>83848.8</v>
      </c>
    </row>
    <row r="15" ht="38" customHeight="1" spans="1:14">
      <c r="A15" s="46">
        <v>12</v>
      </c>
      <c r="B15" s="49" t="s">
        <v>31</v>
      </c>
      <c r="C15" s="51" t="s">
        <v>22</v>
      </c>
      <c r="D15" s="48">
        <v>42</v>
      </c>
      <c r="E15" s="27" t="s">
        <v>32</v>
      </c>
      <c r="F15" s="26">
        <v>45658</v>
      </c>
      <c r="G15" s="27" t="s">
        <v>20</v>
      </c>
      <c r="H15" s="48">
        <v>1152900</v>
      </c>
      <c r="I15" s="48">
        <v>64562.4</v>
      </c>
      <c r="J15" s="64">
        <v>0</v>
      </c>
      <c r="K15" s="64">
        <v>0</v>
      </c>
      <c r="L15" s="48">
        <v>16140.6</v>
      </c>
      <c r="M15" s="48">
        <v>16140.6</v>
      </c>
      <c r="N15" s="48">
        <v>32281.2</v>
      </c>
    </row>
    <row r="16" ht="38" customHeight="1" spans="1:14">
      <c r="A16" s="46">
        <v>13</v>
      </c>
      <c r="B16" s="49" t="s">
        <v>33</v>
      </c>
      <c r="C16" s="51" t="s">
        <v>34</v>
      </c>
      <c r="D16" s="48">
        <v>25.8</v>
      </c>
      <c r="E16" s="52" t="s">
        <v>35</v>
      </c>
      <c r="F16" s="53">
        <v>45658</v>
      </c>
      <c r="G16" s="52" t="s">
        <v>20</v>
      </c>
      <c r="H16" s="48">
        <v>2580000</v>
      </c>
      <c r="I16" s="65">
        <v>144480</v>
      </c>
      <c r="J16" s="64">
        <v>0</v>
      </c>
      <c r="K16" s="64">
        <v>0</v>
      </c>
      <c r="L16" s="48">
        <v>36120</v>
      </c>
      <c r="M16" s="48">
        <v>36120</v>
      </c>
      <c r="N16" s="48">
        <v>72240</v>
      </c>
    </row>
    <row r="17" ht="38" customHeight="1" spans="1:14">
      <c r="A17" s="46">
        <v>14</v>
      </c>
      <c r="B17" s="49" t="s">
        <v>33</v>
      </c>
      <c r="C17" s="51" t="s">
        <v>22</v>
      </c>
      <c r="D17" s="48">
        <v>81</v>
      </c>
      <c r="E17" s="27" t="s">
        <v>32</v>
      </c>
      <c r="F17" s="26">
        <v>45658</v>
      </c>
      <c r="G17" s="27" t="s">
        <v>20</v>
      </c>
      <c r="H17" s="48">
        <v>2223450</v>
      </c>
      <c r="I17" s="48">
        <v>124513.2</v>
      </c>
      <c r="J17" s="64">
        <v>0</v>
      </c>
      <c r="K17" s="64">
        <v>0</v>
      </c>
      <c r="L17" s="48">
        <v>31128.3</v>
      </c>
      <c r="M17" s="48">
        <v>31128.3</v>
      </c>
      <c r="N17" s="48">
        <v>62256.6</v>
      </c>
    </row>
    <row r="18" ht="38" customHeight="1" spans="1:14">
      <c r="A18" s="46">
        <v>15</v>
      </c>
      <c r="B18" s="49" t="s">
        <v>36</v>
      </c>
      <c r="C18" s="51" t="s">
        <v>18</v>
      </c>
      <c r="D18" s="48">
        <v>20</v>
      </c>
      <c r="E18" s="27" t="s">
        <v>23</v>
      </c>
      <c r="F18" s="26">
        <v>45667</v>
      </c>
      <c r="G18" s="52" t="s">
        <v>37</v>
      </c>
      <c r="H18" s="48">
        <v>966000</v>
      </c>
      <c r="I18" s="48">
        <v>54096</v>
      </c>
      <c r="J18" s="64">
        <v>0</v>
      </c>
      <c r="K18" s="64">
        <v>0</v>
      </c>
      <c r="L18" s="48">
        <v>13524</v>
      </c>
      <c r="M18" s="48">
        <v>13524</v>
      </c>
      <c r="N18" s="48">
        <v>27048</v>
      </c>
    </row>
    <row r="19" ht="38" customHeight="1" spans="1:14">
      <c r="A19" s="46">
        <v>16</v>
      </c>
      <c r="B19" s="49" t="s">
        <v>36</v>
      </c>
      <c r="C19" s="51" t="s">
        <v>22</v>
      </c>
      <c r="D19" s="48">
        <v>20</v>
      </c>
      <c r="E19" s="27" t="s">
        <v>23</v>
      </c>
      <c r="F19" s="26">
        <v>45667</v>
      </c>
      <c r="G19" s="52" t="s">
        <v>37</v>
      </c>
      <c r="H19" s="48">
        <v>549000</v>
      </c>
      <c r="I19" s="48">
        <v>30744</v>
      </c>
      <c r="J19" s="64">
        <v>0</v>
      </c>
      <c r="K19" s="64">
        <v>0</v>
      </c>
      <c r="L19" s="48">
        <v>7686</v>
      </c>
      <c r="M19" s="48">
        <v>7686</v>
      </c>
      <c r="N19" s="48">
        <v>15372</v>
      </c>
    </row>
    <row r="20" ht="38" customHeight="1" spans="1:14">
      <c r="A20" s="46">
        <v>17</v>
      </c>
      <c r="B20" s="49" t="s">
        <v>38</v>
      </c>
      <c r="C20" s="51" t="s">
        <v>18</v>
      </c>
      <c r="D20" s="48">
        <v>25</v>
      </c>
      <c r="E20" s="27" t="s">
        <v>19</v>
      </c>
      <c r="F20" s="26">
        <v>45674</v>
      </c>
      <c r="G20" s="52" t="s">
        <v>39</v>
      </c>
      <c r="H20" s="48">
        <v>1207500</v>
      </c>
      <c r="I20" s="48">
        <v>67620</v>
      </c>
      <c r="J20" s="64">
        <v>0</v>
      </c>
      <c r="K20" s="64">
        <v>0</v>
      </c>
      <c r="L20" s="48">
        <v>16905</v>
      </c>
      <c r="M20" s="48">
        <v>16905</v>
      </c>
      <c r="N20" s="48">
        <v>33810</v>
      </c>
    </row>
    <row r="21" ht="38" customHeight="1" spans="1:14">
      <c r="A21" s="46">
        <v>18</v>
      </c>
      <c r="B21" s="49" t="s">
        <v>38</v>
      </c>
      <c r="C21" s="51" t="s">
        <v>22</v>
      </c>
      <c r="D21" s="48">
        <v>50</v>
      </c>
      <c r="E21" s="27" t="s">
        <v>40</v>
      </c>
      <c r="F21" s="26">
        <v>45674</v>
      </c>
      <c r="G21" s="52" t="s">
        <v>39</v>
      </c>
      <c r="H21" s="48">
        <v>1372500</v>
      </c>
      <c r="I21" s="48">
        <v>76860</v>
      </c>
      <c r="J21" s="64">
        <v>0</v>
      </c>
      <c r="K21" s="64">
        <v>0</v>
      </c>
      <c r="L21" s="48">
        <v>19215</v>
      </c>
      <c r="M21" s="48">
        <v>19215</v>
      </c>
      <c r="N21" s="48">
        <v>38430</v>
      </c>
    </row>
    <row r="22" ht="38" customHeight="1" spans="1:14">
      <c r="A22" s="46">
        <v>19</v>
      </c>
      <c r="B22" s="49" t="s">
        <v>38</v>
      </c>
      <c r="C22" s="51" t="s">
        <v>18</v>
      </c>
      <c r="D22" s="48">
        <v>25</v>
      </c>
      <c r="E22" s="27" t="s">
        <v>40</v>
      </c>
      <c r="F22" s="26">
        <v>45674</v>
      </c>
      <c r="G22" s="52" t="s">
        <v>39</v>
      </c>
      <c r="H22" s="48">
        <v>1207500</v>
      </c>
      <c r="I22" s="48">
        <v>67620</v>
      </c>
      <c r="J22" s="64">
        <v>0</v>
      </c>
      <c r="K22" s="64">
        <v>0</v>
      </c>
      <c r="L22" s="48">
        <v>16905</v>
      </c>
      <c r="M22" s="48">
        <v>16905</v>
      </c>
      <c r="N22" s="48">
        <v>33810</v>
      </c>
    </row>
    <row r="23" ht="38" customHeight="1" spans="1:14">
      <c r="A23" s="46">
        <v>20</v>
      </c>
      <c r="B23" s="49" t="s">
        <v>41</v>
      </c>
      <c r="C23" s="51" t="s">
        <v>42</v>
      </c>
      <c r="D23" s="48">
        <v>42</v>
      </c>
      <c r="E23" s="45" t="s">
        <v>43</v>
      </c>
      <c r="F23" s="26">
        <v>45677</v>
      </c>
      <c r="G23" s="52" t="s">
        <v>44</v>
      </c>
      <c r="H23" s="48">
        <v>2318400</v>
      </c>
      <c r="I23" s="47">
        <v>111283.2</v>
      </c>
      <c r="J23" s="64">
        <v>0</v>
      </c>
      <c r="K23" s="64">
        <v>0</v>
      </c>
      <c r="L23" s="48">
        <v>27820.8</v>
      </c>
      <c r="M23" s="48">
        <v>27820.8</v>
      </c>
      <c r="N23" s="48">
        <v>55641.6</v>
      </c>
    </row>
    <row r="24" ht="38" customHeight="1" spans="1:14">
      <c r="A24" s="46">
        <v>21</v>
      </c>
      <c r="B24" s="49" t="s">
        <v>41</v>
      </c>
      <c r="C24" s="51" t="s">
        <v>22</v>
      </c>
      <c r="D24" s="48">
        <v>19</v>
      </c>
      <c r="E24" s="27" t="s">
        <v>43</v>
      </c>
      <c r="F24" s="26">
        <v>45677</v>
      </c>
      <c r="G24" s="52" t="s">
        <v>45</v>
      </c>
      <c r="H24" s="48">
        <v>521550</v>
      </c>
      <c r="I24" s="48">
        <v>29206.8</v>
      </c>
      <c r="J24" s="64">
        <v>0</v>
      </c>
      <c r="K24" s="64">
        <v>0</v>
      </c>
      <c r="L24" s="48">
        <v>7301.7</v>
      </c>
      <c r="M24" s="48">
        <v>7301.7</v>
      </c>
      <c r="N24" s="48">
        <v>14603.4</v>
      </c>
    </row>
    <row r="25" ht="38" customHeight="1" spans="1:14">
      <c r="A25" s="46">
        <v>22</v>
      </c>
      <c r="B25" s="49" t="s">
        <v>41</v>
      </c>
      <c r="C25" s="51" t="s">
        <v>18</v>
      </c>
      <c r="D25" s="48">
        <v>10</v>
      </c>
      <c r="E25" s="27" t="s">
        <v>43</v>
      </c>
      <c r="F25" s="26">
        <v>45677</v>
      </c>
      <c r="G25" s="52" t="s">
        <v>45</v>
      </c>
      <c r="H25" s="48">
        <v>483000</v>
      </c>
      <c r="I25" s="48">
        <v>27048</v>
      </c>
      <c r="J25" s="64">
        <v>0</v>
      </c>
      <c r="K25" s="64">
        <v>0</v>
      </c>
      <c r="L25" s="48">
        <v>6762</v>
      </c>
      <c r="M25" s="48">
        <v>6762</v>
      </c>
      <c r="N25" s="48">
        <v>13524</v>
      </c>
    </row>
    <row r="26" ht="38" customHeight="1" spans="1:14">
      <c r="A26" s="46">
        <v>23</v>
      </c>
      <c r="B26" s="45" t="s">
        <v>46</v>
      </c>
      <c r="C26" s="51" t="s">
        <v>22</v>
      </c>
      <c r="D26" s="48">
        <v>57</v>
      </c>
      <c r="E26" s="45" t="s">
        <v>47</v>
      </c>
      <c r="F26" s="26">
        <v>45671</v>
      </c>
      <c r="G26" s="52" t="s">
        <v>48</v>
      </c>
      <c r="H26" s="48">
        <v>1564650</v>
      </c>
      <c r="I26" s="47">
        <v>87620.4</v>
      </c>
      <c r="J26" s="64">
        <v>0</v>
      </c>
      <c r="K26" s="64">
        <v>0</v>
      </c>
      <c r="L26" s="48">
        <v>21905.1</v>
      </c>
      <c r="M26" s="48">
        <v>21905.1</v>
      </c>
      <c r="N26" s="48">
        <v>43810.2</v>
      </c>
    </row>
    <row r="27" ht="38" customHeight="1" spans="1:14">
      <c r="A27" s="46">
        <v>24</v>
      </c>
      <c r="B27" s="45" t="s">
        <v>49</v>
      </c>
      <c r="C27" s="51" t="s">
        <v>22</v>
      </c>
      <c r="D27" s="48">
        <v>120</v>
      </c>
      <c r="E27" s="45" t="s">
        <v>50</v>
      </c>
      <c r="F27" s="26">
        <v>45689</v>
      </c>
      <c r="G27" s="26" t="s">
        <v>51</v>
      </c>
      <c r="H27" s="48">
        <v>3294000</v>
      </c>
      <c r="I27" s="47">
        <v>184464</v>
      </c>
      <c r="J27" s="64">
        <v>0</v>
      </c>
      <c r="K27" s="64">
        <v>0</v>
      </c>
      <c r="L27" s="48">
        <v>46116</v>
      </c>
      <c r="M27" s="48">
        <v>46116</v>
      </c>
      <c r="N27" s="48">
        <v>92232</v>
      </c>
    </row>
    <row r="28" ht="38" customHeight="1" spans="1:14">
      <c r="A28" s="46">
        <v>25</v>
      </c>
      <c r="B28" s="45" t="s">
        <v>52</v>
      </c>
      <c r="C28" s="51" t="s">
        <v>18</v>
      </c>
      <c r="D28" s="48">
        <v>42</v>
      </c>
      <c r="E28" s="45" t="s">
        <v>19</v>
      </c>
      <c r="F28" s="26">
        <v>45689</v>
      </c>
      <c r="G28" s="26" t="s">
        <v>51</v>
      </c>
      <c r="H28" s="48">
        <v>2028600</v>
      </c>
      <c r="I28" s="47">
        <v>113601.6</v>
      </c>
      <c r="J28" s="64">
        <v>0</v>
      </c>
      <c r="K28" s="64">
        <v>0</v>
      </c>
      <c r="L28" s="48">
        <v>28400.4</v>
      </c>
      <c r="M28" s="48">
        <v>28400.4</v>
      </c>
      <c r="N28" s="48">
        <v>56800.8</v>
      </c>
    </row>
    <row r="29" ht="38" customHeight="1" spans="1:14">
      <c r="A29" s="46">
        <v>26</v>
      </c>
      <c r="B29" s="54" t="s">
        <v>53</v>
      </c>
      <c r="C29" s="51" t="s">
        <v>22</v>
      </c>
      <c r="D29" s="48">
        <v>30</v>
      </c>
      <c r="E29" s="55" t="s">
        <v>50</v>
      </c>
      <c r="F29" s="14">
        <v>45706</v>
      </c>
      <c r="G29" s="14" t="s">
        <v>54</v>
      </c>
      <c r="H29" s="48">
        <v>823500</v>
      </c>
      <c r="I29" s="66">
        <v>46116</v>
      </c>
      <c r="J29" s="64">
        <v>0</v>
      </c>
      <c r="K29" s="64">
        <v>0</v>
      </c>
      <c r="L29" s="48">
        <v>11529</v>
      </c>
      <c r="M29" s="48">
        <v>11529</v>
      </c>
      <c r="N29" s="48">
        <v>23058</v>
      </c>
    </row>
    <row r="30" ht="38" customHeight="1" spans="1:14">
      <c r="A30" s="46">
        <v>27</v>
      </c>
      <c r="B30" s="54" t="s">
        <v>53</v>
      </c>
      <c r="C30" s="51" t="s">
        <v>18</v>
      </c>
      <c r="D30" s="48">
        <v>22</v>
      </c>
      <c r="E30" s="55" t="s">
        <v>50</v>
      </c>
      <c r="F30" s="14">
        <v>45706</v>
      </c>
      <c r="G30" s="14" t="s">
        <v>54</v>
      </c>
      <c r="H30" s="48">
        <v>1062600</v>
      </c>
      <c r="I30" s="66">
        <v>59505.6</v>
      </c>
      <c r="J30" s="64">
        <v>0</v>
      </c>
      <c r="K30" s="64">
        <v>0</v>
      </c>
      <c r="L30" s="48">
        <v>14876.4</v>
      </c>
      <c r="M30" s="48">
        <v>14876.4</v>
      </c>
      <c r="N30" s="48">
        <v>29752.8</v>
      </c>
    </row>
    <row r="31" ht="38" customHeight="1" spans="1:14">
      <c r="A31" s="46">
        <v>28</v>
      </c>
      <c r="B31" s="54" t="s">
        <v>55</v>
      </c>
      <c r="C31" s="51" t="s">
        <v>22</v>
      </c>
      <c r="D31" s="48">
        <v>80</v>
      </c>
      <c r="E31" s="55" t="s">
        <v>50</v>
      </c>
      <c r="F31" s="14">
        <v>45706</v>
      </c>
      <c r="G31" s="14" t="s">
        <v>54</v>
      </c>
      <c r="H31" s="48">
        <v>2196000</v>
      </c>
      <c r="I31" s="66">
        <v>122976</v>
      </c>
      <c r="J31" s="64">
        <v>0</v>
      </c>
      <c r="K31" s="64">
        <v>0</v>
      </c>
      <c r="L31" s="48">
        <v>30744</v>
      </c>
      <c r="M31" s="48">
        <v>30744</v>
      </c>
      <c r="N31" s="48">
        <v>61488</v>
      </c>
    </row>
    <row r="32" ht="38" customHeight="1" spans="1:14">
      <c r="A32" s="46">
        <v>29</v>
      </c>
      <c r="B32" s="54" t="s">
        <v>55</v>
      </c>
      <c r="C32" s="51" t="s">
        <v>18</v>
      </c>
      <c r="D32" s="48">
        <v>33</v>
      </c>
      <c r="E32" s="55" t="s">
        <v>50</v>
      </c>
      <c r="F32" s="14">
        <v>45706</v>
      </c>
      <c r="G32" s="14" t="s">
        <v>54</v>
      </c>
      <c r="H32" s="48">
        <v>1593900</v>
      </c>
      <c r="I32" s="66">
        <v>89258.4</v>
      </c>
      <c r="J32" s="64">
        <v>0</v>
      </c>
      <c r="K32" s="64">
        <v>0</v>
      </c>
      <c r="L32" s="48">
        <v>22314.6</v>
      </c>
      <c r="M32" s="48">
        <v>22314.6</v>
      </c>
      <c r="N32" s="48">
        <v>44629.2</v>
      </c>
    </row>
    <row r="33" ht="38" customHeight="1" spans="1:14">
      <c r="A33" s="46">
        <v>30</v>
      </c>
      <c r="B33" s="54" t="s">
        <v>56</v>
      </c>
      <c r="C33" s="51" t="s">
        <v>22</v>
      </c>
      <c r="D33" s="48">
        <v>20</v>
      </c>
      <c r="E33" s="55" t="s">
        <v>32</v>
      </c>
      <c r="F33" s="14">
        <v>45716</v>
      </c>
      <c r="G33" s="14" t="s">
        <v>57</v>
      </c>
      <c r="H33" s="48">
        <v>549000</v>
      </c>
      <c r="I33" s="66">
        <v>30744</v>
      </c>
      <c r="J33" s="64">
        <v>0</v>
      </c>
      <c r="K33" s="64">
        <v>0</v>
      </c>
      <c r="L33" s="48">
        <v>7686</v>
      </c>
      <c r="M33" s="48">
        <v>7686</v>
      </c>
      <c r="N33" s="48">
        <v>15372</v>
      </c>
    </row>
    <row r="34" ht="38" customHeight="1" spans="1:14">
      <c r="A34" s="46">
        <v>31</v>
      </c>
      <c r="B34" s="54" t="s">
        <v>56</v>
      </c>
      <c r="C34" s="51" t="s">
        <v>18</v>
      </c>
      <c r="D34" s="48">
        <v>20</v>
      </c>
      <c r="E34" s="55" t="s">
        <v>32</v>
      </c>
      <c r="F34" s="14">
        <v>45716</v>
      </c>
      <c r="G34" s="14" t="s">
        <v>57</v>
      </c>
      <c r="H34" s="48">
        <v>966000</v>
      </c>
      <c r="I34" s="66">
        <v>54096</v>
      </c>
      <c r="J34" s="64">
        <v>0</v>
      </c>
      <c r="K34" s="64">
        <v>0</v>
      </c>
      <c r="L34" s="48">
        <v>13524</v>
      </c>
      <c r="M34" s="48">
        <v>13524</v>
      </c>
      <c r="N34" s="48">
        <v>27048</v>
      </c>
    </row>
    <row r="35" ht="38" customHeight="1" spans="1:14">
      <c r="A35" s="46">
        <v>32</v>
      </c>
      <c r="B35" s="54" t="s">
        <v>58</v>
      </c>
      <c r="C35" s="51" t="s">
        <v>59</v>
      </c>
      <c r="D35" s="48">
        <v>20</v>
      </c>
      <c r="E35" s="55" t="s">
        <v>60</v>
      </c>
      <c r="F35" s="14">
        <v>45714</v>
      </c>
      <c r="G35" s="14" t="s">
        <v>61</v>
      </c>
      <c r="H35" s="48">
        <v>696000</v>
      </c>
      <c r="I35" s="66">
        <v>38976</v>
      </c>
      <c r="J35" s="64">
        <v>0</v>
      </c>
      <c r="K35" s="64">
        <v>0</v>
      </c>
      <c r="L35" s="48">
        <v>9744</v>
      </c>
      <c r="M35" s="48">
        <v>9744</v>
      </c>
      <c r="N35" s="48">
        <v>19488</v>
      </c>
    </row>
    <row r="36" ht="38" customHeight="1" spans="1:14">
      <c r="A36" s="46">
        <v>33</v>
      </c>
      <c r="B36" s="54" t="s">
        <v>62</v>
      </c>
      <c r="C36" s="51" t="s">
        <v>22</v>
      </c>
      <c r="D36" s="48">
        <v>170</v>
      </c>
      <c r="E36" s="55" t="s">
        <v>63</v>
      </c>
      <c r="F36" s="14">
        <v>45714</v>
      </c>
      <c r="G36" s="14" t="s">
        <v>64</v>
      </c>
      <c r="H36" s="48">
        <v>4666500</v>
      </c>
      <c r="I36" s="66">
        <v>261324</v>
      </c>
      <c r="J36" s="64">
        <v>0</v>
      </c>
      <c r="K36" s="64">
        <v>0</v>
      </c>
      <c r="L36" s="48">
        <v>65331</v>
      </c>
      <c r="M36" s="48">
        <v>65331</v>
      </c>
      <c r="N36" s="48">
        <v>130662</v>
      </c>
    </row>
    <row r="37" ht="38" customHeight="1" spans="1:14">
      <c r="A37" s="46">
        <v>34</v>
      </c>
      <c r="B37" s="54" t="s">
        <v>62</v>
      </c>
      <c r="C37" s="51" t="s">
        <v>34</v>
      </c>
      <c r="D37" s="48">
        <v>25</v>
      </c>
      <c r="E37" s="55" t="s">
        <v>63</v>
      </c>
      <c r="F37" s="14">
        <v>45714</v>
      </c>
      <c r="G37" s="14" t="s">
        <v>64</v>
      </c>
      <c r="H37" s="48">
        <v>2500000</v>
      </c>
      <c r="I37" s="66">
        <v>140000</v>
      </c>
      <c r="J37" s="64">
        <v>0</v>
      </c>
      <c r="K37" s="64">
        <v>0</v>
      </c>
      <c r="L37" s="48">
        <v>35000</v>
      </c>
      <c r="M37" s="48">
        <v>35000</v>
      </c>
      <c r="N37" s="48">
        <v>70000</v>
      </c>
    </row>
    <row r="38" ht="38" customHeight="1" spans="1:14">
      <c r="A38" s="46">
        <v>35</v>
      </c>
      <c r="B38" s="54" t="s">
        <v>65</v>
      </c>
      <c r="C38" s="50" t="s">
        <v>66</v>
      </c>
      <c r="D38" s="48">
        <v>31</v>
      </c>
      <c r="E38" s="56" t="s">
        <v>60</v>
      </c>
      <c r="F38" s="26">
        <v>45716</v>
      </c>
      <c r="G38" s="26" t="s">
        <v>67</v>
      </c>
      <c r="H38" s="48">
        <v>3100000</v>
      </c>
      <c r="I38" s="67">
        <v>173600</v>
      </c>
      <c r="J38" s="64">
        <v>0</v>
      </c>
      <c r="K38" s="64">
        <v>0</v>
      </c>
      <c r="L38" s="48">
        <v>43400</v>
      </c>
      <c r="M38" s="48">
        <v>43400</v>
      </c>
      <c r="N38" s="48">
        <v>86800</v>
      </c>
    </row>
    <row r="39" ht="38" customHeight="1" spans="1:14">
      <c r="A39" s="46">
        <v>36</v>
      </c>
      <c r="B39" s="54" t="s">
        <v>65</v>
      </c>
      <c r="C39" s="50" t="s">
        <v>59</v>
      </c>
      <c r="D39" s="48">
        <v>40</v>
      </c>
      <c r="E39" s="56" t="s">
        <v>60</v>
      </c>
      <c r="F39" s="26">
        <v>45716</v>
      </c>
      <c r="G39" s="26" t="s">
        <v>67</v>
      </c>
      <c r="H39" s="48">
        <v>1392000</v>
      </c>
      <c r="I39" s="67">
        <v>77952</v>
      </c>
      <c r="J39" s="64">
        <v>0</v>
      </c>
      <c r="K39" s="64">
        <v>0</v>
      </c>
      <c r="L39" s="48">
        <v>19488</v>
      </c>
      <c r="M39" s="48">
        <v>19488</v>
      </c>
      <c r="N39" s="48">
        <v>38976</v>
      </c>
    </row>
    <row r="40" ht="38" customHeight="1" spans="1:14">
      <c r="A40" s="46">
        <v>37</v>
      </c>
      <c r="B40" s="54" t="s">
        <v>68</v>
      </c>
      <c r="C40" s="51" t="s">
        <v>69</v>
      </c>
      <c r="D40" s="48">
        <v>51</v>
      </c>
      <c r="E40" s="57" t="s">
        <v>40</v>
      </c>
      <c r="F40" s="14">
        <v>45746</v>
      </c>
      <c r="G40" s="14" t="s">
        <v>20</v>
      </c>
      <c r="H40" s="48">
        <v>5049000</v>
      </c>
      <c r="I40" s="66">
        <v>242352</v>
      </c>
      <c r="J40" s="64">
        <v>0</v>
      </c>
      <c r="K40" s="64">
        <v>0</v>
      </c>
      <c r="L40" s="48">
        <v>60588</v>
      </c>
      <c r="M40" s="48">
        <v>60588</v>
      </c>
      <c r="N40" s="48">
        <v>121176</v>
      </c>
    </row>
    <row r="41" ht="38" customHeight="1" spans="1:14">
      <c r="A41" s="46">
        <v>38</v>
      </c>
      <c r="B41" s="54" t="s">
        <v>68</v>
      </c>
      <c r="C41" s="51" t="s">
        <v>18</v>
      </c>
      <c r="D41" s="48">
        <v>11</v>
      </c>
      <c r="E41" s="57" t="s">
        <v>40</v>
      </c>
      <c r="F41" s="14">
        <v>45746</v>
      </c>
      <c r="G41" s="14" t="s">
        <v>20</v>
      </c>
      <c r="H41" s="48">
        <v>531300</v>
      </c>
      <c r="I41" s="66">
        <v>25502.4</v>
      </c>
      <c r="J41" s="64">
        <v>0</v>
      </c>
      <c r="K41" s="64">
        <v>0</v>
      </c>
      <c r="L41" s="48">
        <v>6375.6</v>
      </c>
      <c r="M41" s="48">
        <v>6375.6</v>
      </c>
      <c r="N41" s="48">
        <v>12751.2</v>
      </c>
    </row>
    <row r="42" ht="38" customHeight="1" spans="1:14">
      <c r="A42" s="46">
        <v>39</v>
      </c>
      <c r="B42" s="54" t="s">
        <v>68</v>
      </c>
      <c r="C42" s="51" t="s">
        <v>70</v>
      </c>
      <c r="D42" s="48">
        <v>3</v>
      </c>
      <c r="E42" s="57" t="s">
        <v>40</v>
      </c>
      <c r="F42" s="14">
        <v>45746</v>
      </c>
      <c r="G42" s="14" t="s">
        <v>20</v>
      </c>
      <c r="H42" s="48">
        <v>60912</v>
      </c>
      <c r="I42" s="66">
        <v>2923.78</v>
      </c>
      <c r="J42" s="64">
        <v>0</v>
      </c>
      <c r="K42" s="64">
        <v>0</v>
      </c>
      <c r="L42" s="48">
        <v>730.94</v>
      </c>
      <c r="M42" s="48">
        <v>730.94</v>
      </c>
      <c r="N42" s="48">
        <v>1461.9</v>
      </c>
    </row>
    <row r="43" ht="38" customHeight="1" spans="1:14">
      <c r="A43" s="46">
        <v>40</v>
      </c>
      <c r="B43" s="54" t="s">
        <v>71</v>
      </c>
      <c r="C43" s="51" t="s">
        <v>69</v>
      </c>
      <c r="D43" s="48">
        <v>66.7</v>
      </c>
      <c r="E43" s="57" t="s">
        <v>72</v>
      </c>
      <c r="F43" s="14">
        <v>45747</v>
      </c>
      <c r="G43" s="14" t="s">
        <v>20</v>
      </c>
      <c r="H43" s="48">
        <v>6603300</v>
      </c>
      <c r="I43" s="66">
        <v>316958.4</v>
      </c>
      <c r="J43" s="64">
        <v>0</v>
      </c>
      <c r="K43" s="64">
        <v>0</v>
      </c>
      <c r="L43" s="48">
        <v>79239.6</v>
      </c>
      <c r="M43" s="48">
        <v>79239.6</v>
      </c>
      <c r="N43" s="48">
        <v>158479.2</v>
      </c>
    </row>
    <row r="44" ht="38" customHeight="1" spans="1:14">
      <c r="A44" s="46">
        <v>41</v>
      </c>
      <c r="B44" s="54" t="s">
        <v>71</v>
      </c>
      <c r="C44" s="51" t="s">
        <v>22</v>
      </c>
      <c r="D44" s="48">
        <v>8.5</v>
      </c>
      <c r="E44" s="57" t="s">
        <v>72</v>
      </c>
      <c r="F44" s="14">
        <v>45747</v>
      </c>
      <c r="G44" s="14" t="s">
        <v>20</v>
      </c>
      <c r="H44" s="48">
        <v>233325</v>
      </c>
      <c r="I44" s="66">
        <v>11199.6</v>
      </c>
      <c r="J44" s="64">
        <v>0</v>
      </c>
      <c r="K44" s="64">
        <v>0</v>
      </c>
      <c r="L44" s="48">
        <v>2799.9</v>
      </c>
      <c r="M44" s="48">
        <v>2799.9</v>
      </c>
      <c r="N44" s="48">
        <v>5599.8</v>
      </c>
    </row>
    <row r="45" ht="38" customHeight="1" spans="1:14">
      <c r="A45" s="46">
        <v>42</v>
      </c>
      <c r="B45" s="54" t="s">
        <v>73</v>
      </c>
      <c r="C45" s="51" t="s">
        <v>42</v>
      </c>
      <c r="D45" s="48">
        <v>74</v>
      </c>
      <c r="E45" s="57" t="s">
        <v>32</v>
      </c>
      <c r="F45" s="14">
        <v>45747</v>
      </c>
      <c r="G45" s="14" t="s">
        <v>74</v>
      </c>
      <c r="H45" s="48">
        <v>4084800</v>
      </c>
      <c r="I45" s="66">
        <v>228748.8</v>
      </c>
      <c r="J45" s="64">
        <v>0</v>
      </c>
      <c r="K45" s="64">
        <v>0</v>
      </c>
      <c r="L45" s="48">
        <v>57187.2</v>
      </c>
      <c r="M45" s="48">
        <v>57187.2</v>
      </c>
      <c r="N45" s="48">
        <v>114374.4</v>
      </c>
    </row>
    <row r="46" ht="38" customHeight="1" spans="1:14">
      <c r="A46" s="46">
        <v>43</v>
      </c>
      <c r="B46" s="54" t="s">
        <v>73</v>
      </c>
      <c r="C46" s="51" t="s">
        <v>18</v>
      </c>
      <c r="D46" s="48">
        <v>10.79</v>
      </c>
      <c r="E46" s="57" t="s">
        <v>32</v>
      </c>
      <c r="F46" s="14">
        <v>45747</v>
      </c>
      <c r="G46" s="14" t="s">
        <v>75</v>
      </c>
      <c r="H46" s="48">
        <v>521157</v>
      </c>
      <c r="I46" s="66">
        <v>29184.79</v>
      </c>
      <c r="J46" s="64">
        <v>0</v>
      </c>
      <c r="K46" s="64">
        <v>0</v>
      </c>
      <c r="L46" s="48">
        <v>7296.2</v>
      </c>
      <c r="M46" s="48">
        <v>7296.2</v>
      </c>
      <c r="N46" s="48">
        <v>14592.4</v>
      </c>
    </row>
    <row r="47" ht="38" customHeight="1" spans="1:14">
      <c r="A47" s="46">
        <v>44</v>
      </c>
      <c r="B47" s="54" t="s">
        <v>73</v>
      </c>
      <c r="C47" s="51" t="s">
        <v>22</v>
      </c>
      <c r="D47" s="48">
        <v>10.21</v>
      </c>
      <c r="E47" s="57" t="s">
        <v>32</v>
      </c>
      <c r="F47" s="14">
        <v>45747</v>
      </c>
      <c r="G47" s="14" t="s">
        <v>75</v>
      </c>
      <c r="H47" s="48">
        <v>280264.5</v>
      </c>
      <c r="I47" s="66">
        <v>15694.81</v>
      </c>
      <c r="J47" s="64">
        <v>0</v>
      </c>
      <c r="K47" s="64">
        <v>0</v>
      </c>
      <c r="L47" s="48">
        <v>3923.7</v>
      </c>
      <c r="M47" s="48">
        <v>3923.7</v>
      </c>
      <c r="N47" s="48">
        <v>7847.4</v>
      </c>
    </row>
    <row r="48" ht="38" customHeight="1" spans="1:14">
      <c r="A48" s="46">
        <v>45</v>
      </c>
      <c r="B48" s="54" t="s">
        <v>33</v>
      </c>
      <c r="C48" s="51" t="s">
        <v>59</v>
      </c>
      <c r="D48" s="48">
        <v>101</v>
      </c>
      <c r="E48" s="57" t="s">
        <v>47</v>
      </c>
      <c r="F48" s="14">
        <v>45741</v>
      </c>
      <c r="G48" s="14" t="s">
        <v>76</v>
      </c>
      <c r="H48" s="48">
        <v>3514800</v>
      </c>
      <c r="I48" s="66">
        <v>168710.4</v>
      </c>
      <c r="J48" s="64">
        <v>0</v>
      </c>
      <c r="K48" s="64">
        <v>0</v>
      </c>
      <c r="L48" s="48">
        <v>42177.6</v>
      </c>
      <c r="M48" s="48">
        <v>42177.6</v>
      </c>
      <c r="N48" s="48">
        <v>84355.2</v>
      </c>
    </row>
    <row r="49" ht="38" customHeight="1" spans="1:14">
      <c r="A49" s="46">
        <v>46</v>
      </c>
      <c r="B49" s="54" t="s">
        <v>33</v>
      </c>
      <c r="C49" s="51" t="s">
        <v>22</v>
      </c>
      <c r="D49" s="48">
        <v>99</v>
      </c>
      <c r="E49" s="57" t="s">
        <v>47</v>
      </c>
      <c r="F49" s="14">
        <v>45741</v>
      </c>
      <c r="G49" s="14" t="s">
        <v>76</v>
      </c>
      <c r="H49" s="48">
        <v>2717550</v>
      </c>
      <c r="I49" s="66">
        <v>130442.4</v>
      </c>
      <c r="J49" s="64">
        <v>0</v>
      </c>
      <c r="K49" s="64">
        <v>0</v>
      </c>
      <c r="L49" s="48">
        <v>32610.6</v>
      </c>
      <c r="M49" s="48">
        <v>32610.6</v>
      </c>
      <c r="N49" s="48">
        <v>65221.2</v>
      </c>
    </row>
    <row r="50" ht="38" customHeight="1" spans="1:14">
      <c r="A50" s="46">
        <v>47</v>
      </c>
      <c r="B50" s="54" t="s">
        <v>77</v>
      </c>
      <c r="C50" s="51" t="s">
        <v>69</v>
      </c>
      <c r="D50" s="48">
        <v>10.3</v>
      </c>
      <c r="E50" s="57" t="s">
        <v>78</v>
      </c>
      <c r="F50" s="26">
        <v>45745</v>
      </c>
      <c r="G50" s="14" t="s">
        <v>74</v>
      </c>
      <c r="H50" s="48">
        <v>1019700</v>
      </c>
      <c r="I50" s="66">
        <v>57103.2</v>
      </c>
      <c r="J50" s="64">
        <v>0</v>
      </c>
      <c r="K50" s="64">
        <v>0</v>
      </c>
      <c r="L50" s="48">
        <v>14275.8</v>
      </c>
      <c r="M50" s="48">
        <v>14275.8</v>
      </c>
      <c r="N50" s="48">
        <v>28551.6</v>
      </c>
    </row>
    <row r="51" ht="38" customHeight="1" spans="1:14">
      <c r="A51" s="46">
        <v>48</v>
      </c>
      <c r="B51" s="54" t="s">
        <v>77</v>
      </c>
      <c r="C51" s="51" t="s">
        <v>79</v>
      </c>
      <c r="D51" s="48">
        <v>39.7</v>
      </c>
      <c r="E51" s="57" t="s">
        <v>78</v>
      </c>
      <c r="F51" s="26">
        <v>45745</v>
      </c>
      <c r="G51" s="14" t="s">
        <v>74</v>
      </c>
      <c r="H51" s="48">
        <v>3281205</v>
      </c>
      <c r="I51" s="66">
        <v>183747.48</v>
      </c>
      <c r="J51" s="64">
        <v>0</v>
      </c>
      <c r="K51" s="64">
        <v>0</v>
      </c>
      <c r="L51" s="48">
        <v>45936.87</v>
      </c>
      <c r="M51" s="48">
        <v>45936.87</v>
      </c>
      <c r="N51" s="48">
        <v>91873.74</v>
      </c>
    </row>
    <row r="52" ht="38" customHeight="1" spans="1:14">
      <c r="A52" s="58" t="s">
        <v>80</v>
      </c>
      <c r="B52" s="59"/>
      <c r="C52" s="59" t="s">
        <v>81</v>
      </c>
      <c r="D52" s="60">
        <f t="shared" ref="D52:N52" si="0">SUM(D4:D51)</f>
        <v>2065</v>
      </c>
      <c r="E52" s="61" t="s">
        <v>81</v>
      </c>
      <c r="F52" s="61"/>
      <c r="G52" s="61" t="s">
        <v>81</v>
      </c>
      <c r="H52" s="60">
        <f t="shared" si="0"/>
        <v>86983363.5</v>
      </c>
      <c r="I52" s="60">
        <f t="shared" si="0"/>
        <v>4702839.66</v>
      </c>
      <c r="J52" s="60">
        <f t="shared" si="0"/>
        <v>0</v>
      </c>
      <c r="K52" s="60">
        <f t="shared" si="0"/>
        <v>0</v>
      </c>
      <c r="L52" s="60">
        <f t="shared" si="0"/>
        <v>1175709.91</v>
      </c>
      <c r="M52" s="60">
        <f t="shared" si="0"/>
        <v>1175709.91</v>
      </c>
      <c r="N52" s="60">
        <f t="shared" si="0"/>
        <v>2351419.84</v>
      </c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</sheetData>
  <mergeCells count="2">
    <mergeCell ref="A1:N1"/>
    <mergeCell ref="A52:B5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P20"/>
  <sheetViews>
    <sheetView zoomScale="70" zoomScaleNormal="70" topLeftCell="A14" workbookViewId="0">
      <selection activeCell="A2" sqref="A2:N2"/>
    </sheetView>
  </sheetViews>
  <sheetFormatPr defaultColWidth="9" defaultRowHeight="17.4"/>
  <cols>
    <col min="1" max="1" width="6.11111111111111" style="31" customWidth="1"/>
    <col min="2" max="2" width="37.8148148148148" style="31" customWidth="1"/>
    <col min="3" max="3" width="22.4907407407407" style="31" customWidth="1"/>
    <col min="4" max="4" width="20.3518518518519" style="31" customWidth="1"/>
    <col min="5" max="5" width="18.9259259259259" style="31" customWidth="1"/>
    <col min="6" max="6" width="17.3611111111111" style="31" customWidth="1"/>
    <col min="7" max="7" width="29.75" style="31" customWidth="1"/>
    <col min="8" max="8" width="14.5185185185185" style="31" customWidth="1"/>
    <col min="9" max="9" width="15.4907407407407" style="31" customWidth="1"/>
    <col min="10" max="10" width="23.8333333333333" style="31" customWidth="1"/>
    <col min="11" max="11" width="17.287037037037" style="31" customWidth="1"/>
    <col min="12" max="13" width="13.4444444444444" style="31" customWidth="1"/>
    <col min="14" max="14" width="16" style="31" customWidth="1"/>
    <col min="15" max="15" width="15.1111111111111" style="31" customWidth="1"/>
    <col min="16" max="16" width="18.3703703703704" style="31" customWidth="1"/>
    <col min="17" max="18" width="9" style="31"/>
    <col min="19" max="19" width="9.37962962962963" style="31"/>
    <col min="20" max="16384" width="9" style="31"/>
  </cols>
  <sheetData>
    <row r="1" spans="1:16">
      <c r="A1" s="2"/>
      <c r="B1" s="2"/>
      <c r="C1" s="36"/>
      <c r="D1" s="36"/>
      <c r="E1" s="36"/>
      <c r="F1" s="36"/>
      <c r="G1" s="2"/>
      <c r="H1" s="37"/>
      <c r="I1" s="37"/>
      <c r="J1" s="37"/>
      <c r="K1" s="37"/>
      <c r="L1" s="37"/>
      <c r="M1" s="37"/>
      <c r="N1" s="37"/>
      <c r="O1" s="37"/>
      <c r="P1" s="37"/>
    </row>
    <row r="2" ht="29.4" spans="1:16">
      <c r="A2" s="38" t="s">
        <v>82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40"/>
      <c r="P2" s="40"/>
    </row>
    <row r="3" s="31" customFormat="1" spans="1:16">
      <c r="A3" s="7" t="s">
        <v>83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31" customFormat="1" ht="34.8" spans="1:16">
      <c r="A4" s="8" t="s">
        <v>3</v>
      </c>
      <c r="B4" s="8" t="s">
        <v>4</v>
      </c>
      <c r="C4" s="9" t="s">
        <v>5</v>
      </c>
      <c r="D4" s="8" t="s">
        <v>84</v>
      </c>
      <c r="E4" s="8" t="s">
        <v>85</v>
      </c>
      <c r="F4" s="8" t="s">
        <v>86</v>
      </c>
      <c r="G4" s="8" t="s">
        <v>7</v>
      </c>
      <c r="H4" s="22" t="s">
        <v>87</v>
      </c>
      <c r="I4" s="22" t="s">
        <v>88</v>
      </c>
      <c r="J4" s="22" t="s">
        <v>10</v>
      </c>
      <c r="K4" s="22" t="s">
        <v>11</v>
      </c>
      <c r="L4" s="8" t="s">
        <v>89</v>
      </c>
      <c r="M4" s="8" t="s">
        <v>90</v>
      </c>
      <c r="N4" s="8" t="s">
        <v>91</v>
      </c>
      <c r="O4" s="8" t="s">
        <v>92</v>
      </c>
      <c r="P4" s="8" t="s">
        <v>93</v>
      </c>
    </row>
    <row r="5" s="31" customFormat="1" ht="51" customHeight="1" spans="1:16">
      <c r="A5" s="8">
        <v>1</v>
      </c>
      <c r="B5" s="22" t="s">
        <v>94</v>
      </c>
      <c r="C5" s="8" t="s">
        <v>95</v>
      </c>
      <c r="D5" s="22">
        <v>20</v>
      </c>
      <c r="E5" s="41">
        <v>560000</v>
      </c>
      <c r="F5" s="13">
        <v>0.025</v>
      </c>
      <c r="G5" s="22" t="s">
        <v>96</v>
      </c>
      <c r="H5" s="26">
        <v>45731</v>
      </c>
      <c r="I5" s="26">
        <v>45837</v>
      </c>
      <c r="J5" s="28">
        <v>700000</v>
      </c>
      <c r="K5" s="28">
        <v>17500</v>
      </c>
      <c r="L5" s="30">
        <v>0</v>
      </c>
      <c r="M5" s="30">
        <v>0</v>
      </c>
      <c r="N5" s="24">
        <v>5250</v>
      </c>
      <c r="O5" s="24">
        <v>5250</v>
      </c>
      <c r="P5" s="24">
        <v>7000</v>
      </c>
    </row>
    <row r="6" s="31" customFormat="1" ht="51" customHeight="1" spans="1:16">
      <c r="A6" s="8">
        <v>2</v>
      </c>
      <c r="B6" s="22" t="s">
        <v>97</v>
      </c>
      <c r="C6" s="8" t="s">
        <v>98</v>
      </c>
      <c r="D6" s="22">
        <v>30</v>
      </c>
      <c r="E6" s="41">
        <v>240000</v>
      </c>
      <c r="F6" s="13">
        <v>0.025</v>
      </c>
      <c r="G6" s="22" t="s">
        <v>43</v>
      </c>
      <c r="H6" s="26">
        <v>45724</v>
      </c>
      <c r="I6" s="26">
        <v>45833</v>
      </c>
      <c r="J6" s="28">
        <v>420000</v>
      </c>
      <c r="K6" s="28">
        <v>10500</v>
      </c>
      <c r="L6" s="30">
        <v>0</v>
      </c>
      <c r="M6" s="30">
        <v>0</v>
      </c>
      <c r="N6" s="24">
        <v>3150</v>
      </c>
      <c r="O6" s="24">
        <v>3150</v>
      </c>
      <c r="P6" s="24">
        <v>4200</v>
      </c>
    </row>
    <row r="7" s="31" customFormat="1" ht="51" customHeight="1" spans="1:16">
      <c r="A7" s="8">
        <v>3</v>
      </c>
      <c r="B7" s="22" t="s">
        <v>97</v>
      </c>
      <c r="C7" s="8" t="s">
        <v>99</v>
      </c>
      <c r="D7" s="22">
        <v>149.44</v>
      </c>
      <c r="E7" s="41">
        <v>4034880</v>
      </c>
      <c r="F7" s="13">
        <v>0.025</v>
      </c>
      <c r="G7" s="22" t="s">
        <v>43</v>
      </c>
      <c r="H7" s="26">
        <v>45724</v>
      </c>
      <c r="I7" s="26">
        <v>45833</v>
      </c>
      <c r="J7" s="28">
        <v>6052320</v>
      </c>
      <c r="K7" s="28">
        <v>151308</v>
      </c>
      <c r="L7" s="30">
        <v>0</v>
      </c>
      <c r="M7" s="30">
        <v>0</v>
      </c>
      <c r="N7" s="24">
        <v>45392.4</v>
      </c>
      <c r="O7" s="24">
        <v>45392.4</v>
      </c>
      <c r="P7" s="24">
        <v>60523.2</v>
      </c>
    </row>
    <row r="8" s="31" customFormat="1" ht="51" customHeight="1" spans="1:16">
      <c r="A8" s="8">
        <v>4</v>
      </c>
      <c r="B8" s="22" t="s">
        <v>100</v>
      </c>
      <c r="C8" s="8" t="s">
        <v>95</v>
      </c>
      <c r="D8" s="22">
        <v>70</v>
      </c>
      <c r="E8" s="41">
        <v>1400000</v>
      </c>
      <c r="F8" s="13">
        <v>0.025</v>
      </c>
      <c r="G8" s="22" t="s">
        <v>101</v>
      </c>
      <c r="H8" s="26">
        <v>45741</v>
      </c>
      <c r="I8" s="26">
        <v>45899</v>
      </c>
      <c r="J8" s="28">
        <v>1750000</v>
      </c>
      <c r="K8" s="28">
        <v>43750</v>
      </c>
      <c r="L8" s="30">
        <v>0</v>
      </c>
      <c r="M8" s="30">
        <v>0</v>
      </c>
      <c r="N8" s="24">
        <v>13125</v>
      </c>
      <c r="O8" s="24">
        <v>13125</v>
      </c>
      <c r="P8" s="24">
        <v>17500</v>
      </c>
    </row>
    <row r="9" s="31" customFormat="1" ht="51" customHeight="1" spans="1:16">
      <c r="A9" s="8">
        <v>5</v>
      </c>
      <c r="B9" s="22" t="s">
        <v>102</v>
      </c>
      <c r="C9" s="8" t="s">
        <v>95</v>
      </c>
      <c r="D9" s="22">
        <v>11.54</v>
      </c>
      <c r="E9" s="41">
        <v>403900</v>
      </c>
      <c r="F9" s="13">
        <v>0.025</v>
      </c>
      <c r="G9" s="22" t="s">
        <v>101</v>
      </c>
      <c r="H9" s="26">
        <v>45714</v>
      </c>
      <c r="I9" s="26">
        <v>45804</v>
      </c>
      <c r="J9" s="28">
        <v>504875</v>
      </c>
      <c r="K9" s="28">
        <v>12621.88</v>
      </c>
      <c r="L9" s="30">
        <v>0</v>
      </c>
      <c r="M9" s="30">
        <v>0</v>
      </c>
      <c r="N9" s="24">
        <v>3786.56</v>
      </c>
      <c r="O9" s="24">
        <v>3786.56</v>
      </c>
      <c r="P9" s="24">
        <v>5048.76</v>
      </c>
    </row>
    <row r="10" s="31" customFormat="1" ht="51" customHeight="1" spans="1:16">
      <c r="A10" s="8">
        <v>6</v>
      </c>
      <c r="B10" s="22" t="s">
        <v>103</v>
      </c>
      <c r="C10" s="8" t="s">
        <v>95</v>
      </c>
      <c r="D10" s="22">
        <v>20.54</v>
      </c>
      <c r="E10" s="41">
        <v>718900</v>
      </c>
      <c r="F10" s="13">
        <v>0.025</v>
      </c>
      <c r="G10" s="22" t="s">
        <v>101</v>
      </c>
      <c r="H10" s="26">
        <v>45716</v>
      </c>
      <c r="I10" s="26">
        <v>45825</v>
      </c>
      <c r="J10" s="28">
        <v>898625</v>
      </c>
      <c r="K10" s="28">
        <v>22465.63</v>
      </c>
      <c r="L10" s="30">
        <v>0</v>
      </c>
      <c r="M10" s="30">
        <v>0</v>
      </c>
      <c r="N10" s="24">
        <v>6739.69</v>
      </c>
      <c r="O10" s="24">
        <v>6739.69</v>
      </c>
      <c r="P10" s="24">
        <v>8986.25</v>
      </c>
    </row>
    <row r="11" s="31" customFormat="1" ht="51" customHeight="1" spans="1:16">
      <c r="A11" s="8">
        <v>7</v>
      </c>
      <c r="B11" s="22" t="s">
        <v>104</v>
      </c>
      <c r="C11" s="8" t="s">
        <v>95</v>
      </c>
      <c r="D11" s="22">
        <v>26.71</v>
      </c>
      <c r="E11" s="41">
        <v>934850</v>
      </c>
      <c r="F11" s="13">
        <v>0.025</v>
      </c>
      <c r="G11" s="22" t="s">
        <v>101</v>
      </c>
      <c r="H11" s="26">
        <v>45722</v>
      </c>
      <c r="I11" s="26">
        <v>45819</v>
      </c>
      <c r="J11" s="28">
        <v>1168562.5</v>
      </c>
      <c r="K11" s="28">
        <v>29214.06</v>
      </c>
      <c r="L11" s="30">
        <v>0</v>
      </c>
      <c r="M11" s="30">
        <v>0</v>
      </c>
      <c r="N11" s="24">
        <v>8764.22</v>
      </c>
      <c r="O11" s="24">
        <v>8764.22</v>
      </c>
      <c r="P11" s="24">
        <v>11685.62</v>
      </c>
    </row>
    <row r="12" s="31" customFormat="1" ht="51" customHeight="1" spans="1:16">
      <c r="A12" s="8">
        <v>8</v>
      </c>
      <c r="B12" s="22" t="s">
        <v>105</v>
      </c>
      <c r="C12" s="8" t="s">
        <v>95</v>
      </c>
      <c r="D12" s="22">
        <v>10.27</v>
      </c>
      <c r="E12" s="41">
        <v>359450</v>
      </c>
      <c r="F12" s="13">
        <v>0.025</v>
      </c>
      <c r="G12" s="22" t="s">
        <v>101</v>
      </c>
      <c r="H12" s="26">
        <v>45714</v>
      </c>
      <c r="I12" s="26">
        <v>45804</v>
      </c>
      <c r="J12" s="28">
        <v>449312.5</v>
      </c>
      <c r="K12" s="28">
        <v>11232.81</v>
      </c>
      <c r="L12" s="30">
        <v>0</v>
      </c>
      <c r="M12" s="30">
        <v>0</v>
      </c>
      <c r="N12" s="24">
        <v>3369.84</v>
      </c>
      <c r="O12" s="24">
        <v>3369.84</v>
      </c>
      <c r="P12" s="24">
        <v>4493.13</v>
      </c>
    </row>
    <row r="13" s="31" customFormat="1" ht="51" customHeight="1" spans="1:16">
      <c r="A13" s="8">
        <v>9</v>
      </c>
      <c r="B13" s="22" t="s">
        <v>106</v>
      </c>
      <c r="C13" s="8" t="s">
        <v>95</v>
      </c>
      <c r="D13" s="22">
        <v>100</v>
      </c>
      <c r="E13" s="41">
        <v>3000000</v>
      </c>
      <c r="F13" s="13">
        <v>0.025</v>
      </c>
      <c r="G13" s="22" t="s">
        <v>101</v>
      </c>
      <c r="H13" s="26">
        <v>45716</v>
      </c>
      <c r="I13" s="26">
        <v>45807</v>
      </c>
      <c r="J13" s="28">
        <v>3750000</v>
      </c>
      <c r="K13" s="28">
        <v>93750</v>
      </c>
      <c r="L13" s="30">
        <v>0</v>
      </c>
      <c r="M13" s="30">
        <v>0</v>
      </c>
      <c r="N13" s="24">
        <v>28125</v>
      </c>
      <c r="O13" s="24">
        <v>28125</v>
      </c>
      <c r="P13" s="24">
        <v>37500</v>
      </c>
    </row>
    <row r="14" s="31" customFormat="1" ht="51" customHeight="1" spans="1:16">
      <c r="A14" s="8">
        <v>10</v>
      </c>
      <c r="B14" s="22" t="s">
        <v>107</v>
      </c>
      <c r="C14" s="8" t="s">
        <v>95</v>
      </c>
      <c r="D14" s="22">
        <v>45</v>
      </c>
      <c r="E14" s="41">
        <v>1350000</v>
      </c>
      <c r="F14" s="13">
        <v>0.025</v>
      </c>
      <c r="G14" s="22" t="s">
        <v>108</v>
      </c>
      <c r="H14" s="26">
        <v>45731</v>
      </c>
      <c r="I14" s="26">
        <v>45837</v>
      </c>
      <c r="J14" s="28">
        <v>1687500</v>
      </c>
      <c r="K14" s="28">
        <v>42187.5</v>
      </c>
      <c r="L14" s="30">
        <v>0</v>
      </c>
      <c r="M14" s="30">
        <v>0</v>
      </c>
      <c r="N14" s="24">
        <v>12656.25</v>
      </c>
      <c r="O14" s="24">
        <v>12656.25</v>
      </c>
      <c r="P14" s="24">
        <v>16875</v>
      </c>
    </row>
    <row r="15" s="31" customFormat="1" ht="51" customHeight="1" spans="1:16">
      <c r="A15" s="8">
        <v>11</v>
      </c>
      <c r="B15" s="22" t="s">
        <v>109</v>
      </c>
      <c r="C15" s="8" t="s">
        <v>95</v>
      </c>
      <c r="D15" s="22">
        <v>15.06</v>
      </c>
      <c r="E15" s="41">
        <v>527100</v>
      </c>
      <c r="F15" s="13">
        <v>0.025</v>
      </c>
      <c r="G15" s="22" t="s">
        <v>101</v>
      </c>
      <c r="H15" s="26">
        <v>45715</v>
      </c>
      <c r="I15" s="26">
        <v>45806</v>
      </c>
      <c r="J15" s="28">
        <v>658875</v>
      </c>
      <c r="K15" s="28">
        <v>16471.88</v>
      </c>
      <c r="L15" s="30">
        <v>0</v>
      </c>
      <c r="M15" s="30">
        <v>0</v>
      </c>
      <c r="N15" s="24">
        <v>4941.56</v>
      </c>
      <c r="O15" s="24">
        <v>4941.56</v>
      </c>
      <c r="P15" s="24">
        <v>6588.76</v>
      </c>
    </row>
    <row r="16" s="31" customFormat="1" ht="51" customHeight="1" spans="1:16">
      <c r="A16" s="8">
        <v>12</v>
      </c>
      <c r="B16" s="22" t="s">
        <v>110</v>
      </c>
      <c r="C16" s="8" t="s">
        <v>95</v>
      </c>
      <c r="D16" s="22">
        <v>27</v>
      </c>
      <c r="E16" s="41">
        <v>945000</v>
      </c>
      <c r="F16" s="13">
        <v>0.025</v>
      </c>
      <c r="G16" s="22" t="s">
        <v>111</v>
      </c>
      <c r="H16" s="26">
        <v>45714</v>
      </c>
      <c r="I16" s="26">
        <v>45806</v>
      </c>
      <c r="J16" s="28">
        <v>1181250</v>
      </c>
      <c r="K16" s="28">
        <v>29531.25</v>
      </c>
      <c r="L16" s="30">
        <v>0</v>
      </c>
      <c r="M16" s="30">
        <v>0</v>
      </c>
      <c r="N16" s="24">
        <v>8859.38</v>
      </c>
      <c r="O16" s="24">
        <v>8859.38</v>
      </c>
      <c r="P16" s="24">
        <v>11812.49</v>
      </c>
    </row>
    <row r="17" s="31" customFormat="1" ht="51" customHeight="1" spans="1:16">
      <c r="A17" s="8">
        <v>13</v>
      </c>
      <c r="B17" s="22" t="s">
        <v>112</v>
      </c>
      <c r="C17" s="8" t="s">
        <v>95</v>
      </c>
      <c r="D17" s="22">
        <v>67.5</v>
      </c>
      <c r="E17" s="41">
        <v>2227500</v>
      </c>
      <c r="F17" s="13">
        <v>0.025</v>
      </c>
      <c r="G17" s="22" t="s">
        <v>108</v>
      </c>
      <c r="H17" s="26">
        <v>45731</v>
      </c>
      <c r="I17" s="26">
        <v>45837</v>
      </c>
      <c r="J17" s="28">
        <v>2784375</v>
      </c>
      <c r="K17" s="28">
        <v>69609.38</v>
      </c>
      <c r="L17" s="30">
        <v>0</v>
      </c>
      <c r="M17" s="30">
        <v>0</v>
      </c>
      <c r="N17" s="24">
        <v>20882.81</v>
      </c>
      <c r="O17" s="24">
        <v>20882.81</v>
      </c>
      <c r="P17" s="24">
        <v>27843.76</v>
      </c>
    </row>
    <row r="18" s="31" customFormat="1" ht="51" customHeight="1" spans="1:16">
      <c r="A18" s="22" t="s">
        <v>113</v>
      </c>
      <c r="B18" s="22"/>
      <c r="C18" s="29"/>
      <c r="D18" s="22">
        <f>SUM(D5:D17)</f>
        <v>593.06</v>
      </c>
      <c r="E18" s="42">
        <f>SUM(E5:E17)</f>
        <v>16701580</v>
      </c>
      <c r="F18" s="28"/>
      <c r="G18" s="29"/>
      <c r="H18" s="29"/>
      <c r="I18" s="29"/>
      <c r="J18" s="28">
        <f>SUM(J5:J17)</f>
        <v>22005695</v>
      </c>
      <c r="K18" s="28">
        <f>SUM(K5:K17)</f>
        <v>550142.39</v>
      </c>
      <c r="L18" s="28">
        <f t="shared" ref="K18:P18" si="0">SUM(L5:L17)</f>
        <v>0</v>
      </c>
      <c r="M18" s="28">
        <f t="shared" si="0"/>
        <v>0</v>
      </c>
      <c r="N18" s="28">
        <f t="shared" si="0"/>
        <v>165042.71</v>
      </c>
      <c r="O18" s="28">
        <f t="shared" si="0"/>
        <v>165042.71</v>
      </c>
      <c r="P18" s="28">
        <f t="shared" si="0"/>
        <v>220056.97</v>
      </c>
    </row>
    <row r="19" ht="14.4" customHeight="1" spans="1:16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ht="14.4" customHeight="1" spans="1:16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</sheetData>
  <mergeCells count="4">
    <mergeCell ref="A2:N2"/>
    <mergeCell ref="O2:P2"/>
    <mergeCell ref="A3:P3"/>
    <mergeCell ref="A18:B18"/>
  </mergeCells>
  <pageMargins left="0.75" right="0.75" top="1" bottom="1" header="0.5" footer="0.5"/>
  <pageSetup paperSize="9" scale="5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O15"/>
  <sheetViews>
    <sheetView zoomScale="70" zoomScaleNormal="70" topLeftCell="A6" workbookViewId="0">
      <selection activeCell="G7" sqref="G7"/>
    </sheetView>
  </sheetViews>
  <sheetFormatPr defaultColWidth="9" defaultRowHeight="17.4"/>
  <cols>
    <col min="1" max="1" width="7.38888888888889" style="1" customWidth="1"/>
    <col min="2" max="2" width="21.1296296296296" style="1" customWidth="1"/>
    <col min="3" max="3" width="20.8611111111111" style="1" customWidth="1"/>
    <col min="4" max="5" width="13.7037037037037" style="1" customWidth="1"/>
    <col min="6" max="6" width="38.5648148148148" style="1" customWidth="1"/>
    <col min="7" max="7" width="17.5" style="1" customWidth="1"/>
    <col min="8" max="8" width="16.6018518518519" style="1" customWidth="1"/>
    <col min="9" max="9" width="22.4907407407407" style="1" customWidth="1"/>
    <col min="10" max="10" width="20.3611111111111" style="1" customWidth="1"/>
    <col min="11" max="12" width="21.5925925925926" style="1" customWidth="1"/>
    <col min="13" max="13" width="24.037037037037" style="1" customWidth="1"/>
    <col min="14" max="14" width="19.1388888888889" style="1" customWidth="1"/>
    <col min="15" max="15" width="20.7592592592593" style="1" customWidth="1"/>
    <col min="16" max="16384" width="9" style="1"/>
  </cols>
  <sheetData>
    <row r="1" spans="1:15">
      <c r="A1" s="2"/>
      <c r="B1" s="2"/>
      <c r="C1" s="36"/>
      <c r="D1" s="36"/>
      <c r="E1" s="36"/>
      <c r="F1" s="2"/>
      <c r="G1" s="37"/>
      <c r="H1" s="37"/>
      <c r="I1" s="37"/>
      <c r="J1" s="37"/>
      <c r="K1" s="37"/>
      <c r="L1" s="37"/>
      <c r="M1" s="37"/>
      <c r="N1" s="37"/>
      <c r="O1" s="37"/>
    </row>
    <row r="2" ht="29.4" spans="1:15">
      <c r="A2" s="38" t="s">
        <v>114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40"/>
    </row>
    <row r="3" spans="1:15">
      <c r="A3" s="7" t="s">
        <v>115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18" customFormat="1" ht="42" customHeight="1" spans="1:15">
      <c r="A4" s="8" t="s">
        <v>3</v>
      </c>
      <c r="B4" s="8" t="s">
        <v>4</v>
      </c>
      <c r="C4" s="9" t="s">
        <v>5</v>
      </c>
      <c r="D4" s="8" t="s">
        <v>6</v>
      </c>
      <c r="E4" s="8" t="s">
        <v>86</v>
      </c>
      <c r="F4" s="8" t="s">
        <v>7</v>
      </c>
      <c r="G4" s="22" t="s">
        <v>87</v>
      </c>
      <c r="H4" s="22" t="s">
        <v>88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</row>
    <row r="5" s="18" customFormat="1" ht="66" customHeight="1" spans="1:15">
      <c r="A5" s="8">
        <v>1</v>
      </c>
      <c r="B5" s="32" t="s">
        <v>116</v>
      </c>
      <c r="C5" s="9" t="s">
        <v>117</v>
      </c>
      <c r="D5" s="34">
        <v>30.13</v>
      </c>
      <c r="E5" s="13">
        <v>0.025</v>
      </c>
      <c r="F5" s="8" t="s">
        <v>101</v>
      </c>
      <c r="G5" s="26">
        <v>45714</v>
      </c>
      <c r="H5" s="26">
        <v>46078</v>
      </c>
      <c r="I5" s="30">
        <v>542340</v>
      </c>
      <c r="J5" s="30">
        <v>13558.5</v>
      </c>
      <c r="K5" s="28">
        <v>0</v>
      </c>
      <c r="L5" s="28">
        <v>677.93</v>
      </c>
      <c r="M5" s="28">
        <v>3728.59</v>
      </c>
      <c r="N5" s="28">
        <v>3728.59</v>
      </c>
      <c r="O5" s="28">
        <v>5423.39</v>
      </c>
    </row>
    <row r="6" s="18" customFormat="1" ht="62" customHeight="1" spans="1:15">
      <c r="A6" s="8">
        <v>2</v>
      </c>
      <c r="B6" s="32" t="s">
        <v>104</v>
      </c>
      <c r="C6" s="9" t="s">
        <v>117</v>
      </c>
      <c r="D6" s="34">
        <v>26.71</v>
      </c>
      <c r="E6" s="13">
        <v>0.025</v>
      </c>
      <c r="F6" s="8" t="s">
        <v>101</v>
      </c>
      <c r="G6" s="26">
        <v>45722</v>
      </c>
      <c r="H6" s="26">
        <v>46086</v>
      </c>
      <c r="I6" s="30">
        <v>480780</v>
      </c>
      <c r="J6" s="30">
        <v>12019.5</v>
      </c>
      <c r="K6" s="28">
        <v>0</v>
      </c>
      <c r="L6" s="28">
        <v>600.98</v>
      </c>
      <c r="M6" s="28">
        <v>3305.36</v>
      </c>
      <c r="N6" s="28">
        <v>3305.36</v>
      </c>
      <c r="O6" s="28">
        <v>4807.8</v>
      </c>
    </row>
    <row r="7" s="18" customFormat="1" ht="62" customHeight="1" spans="1:15">
      <c r="A7" s="8">
        <v>3</v>
      </c>
      <c r="B7" s="27" t="s">
        <v>103</v>
      </c>
      <c r="C7" s="9" t="s">
        <v>117</v>
      </c>
      <c r="D7" s="34">
        <v>20.54</v>
      </c>
      <c r="E7" s="13">
        <v>0.025</v>
      </c>
      <c r="F7" s="8" t="s">
        <v>101</v>
      </c>
      <c r="G7" s="26">
        <v>45716</v>
      </c>
      <c r="H7" s="26">
        <v>46080</v>
      </c>
      <c r="I7" s="30">
        <v>369720</v>
      </c>
      <c r="J7" s="30">
        <v>9243</v>
      </c>
      <c r="K7" s="28">
        <v>0</v>
      </c>
      <c r="L7" s="28">
        <v>462.15</v>
      </c>
      <c r="M7" s="28">
        <v>2541.83</v>
      </c>
      <c r="N7" s="28">
        <v>2541.83</v>
      </c>
      <c r="O7" s="28">
        <v>3697.19</v>
      </c>
    </row>
    <row r="8" s="18" customFormat="1" ht="62" customHeight="1" spans="1:15">
      <c r="A8" s="8">
        <v>4</v>
      </c>
      <c r="B8" s="27" t="s">
        <v>118</v>
      </c>
      <c r="C8" s="9" t="s">
        <v>117</v>
      </c>
      <c r="D8" s="34">
        <v>115.8</v>
      </c>
      <c r="E8" s="13">
        <v>0.025</v>
      </c>
      <c r="F8" s="8" t="s">
        <v>101</v>
      </c>
      <c r="G8" s="26">
        <v>45716</v>
      </c>
      <c r="H8" s="26">
        <v>46080</v>
      </c>
      <c r="I8" s="30">
        <v>2084400</v>
      </c>
      <c r="J8" s="30">
        <v>52110</v>
      </c>
      <c r="K8" s="28">
        <v>0</v>
      </c>
      <c r="L8" s="28">
        <v>2605.5</v>
      </c>
      <c r="M8" s="28">
        <v>14330.25</v>
      </c>
      <c r="N8" s="28">
        <v>14330.25</v>
      </c>
      <c r="O8" s="28">
        <v>20844</v>
      </c>
    </row>
    <row r="9" s="18" customFormat="1" ht="62" customHeight="1" spans="1:15">
      <c r="A9" s="8">
        <v>5</v>
      </c>
      <c r="B9" s="27" t="s">
        <v>119</v>
      </c>
      <c r="C9" s="9" t="s">
        <v>117</v>
      </c>
      <c r="D9" s="34">
        <v>21.5</v>
      </c>
      <c r="E9" s="13">
        <v>0.025</v>
      </c>
      <c r="F9" s="8" t="s">
        <v>101</v>
      </c>
      <c r="G9" s="26">
        <v>45714</v>
      </c>
      <c r="H9" s="26">
        <v>46078</v>
      </c>
      <c r="I9" s="30">
        <v>387000</v>
      </c>
      <c r="J9" s="30">
        <v>9675</v>
      </c>
      <c r="K9" s="28">
        <v>0</v>
      </c>
      <c r="L9" s="28">
        <v>483.75</v>
      </c>
      <c r="M9" s="28">
        <v>2660.63</v>
      </c>
      <c r="N9" s="28">
        <v>2660.63</v>
      </c>
      <c r="O9" s="28">
        <v>3869.99</v>
      </c>
    </row>
    <row r="10" s="18" customFormat="1" ht="62" customHeight="1" spans="1:15">
      <c r="A10" s="8">
        <v>6</v>
      </c>
      <c r="B10" s="27" t="s">
        <v>109</v>
      </c>
      <c r="C10" s="9" t="s">
        <v>117</v>
      </c>
      <c r="D10" s="34">
        <v>15.06</v>
      </c>
      <c r="E10" s="13">
        <v>0.025</v>
      </c>
      <c r="F10" s="8" t="s">
        <v>101</v>
      </c>
      <c r="G10" s="26">
        <v>45715</v>
      </c>
      <c r="H10" s="26">
        <v>46079</v>
      </c>
      <c r="I10" s="30">
        <v>271080</v>
      </c>
      <c r="J10" s="30">
        <v>6777</v>
      </c>
      <c r="K10" s="28">
        <v>0</v>
      </c>
      <c r="L10" s="28">
        <v>338.85</v>
      </c>
      <c r="M10" s="28">
        <v>1863.68</v>
      </c>
      <c r="N10" s="28">
        <v>1863.68</v>
      </c>
      <c r="O10" s="28">
        <v>2710.79</v>
      </c>
    </row>
    <row r="11" s="18" customFormat="1" ht="62" customHeight="1" spans="1:15">
      <c r="A11" s="8">
        <v>7</v>
      </c>
      <c r="B11" s="27" t="s">
        <v>110</v>
      </c>
      <c r="C11" s="9" t="s">
        <v>117</v>
      </c>
      <c r="D11" s="34">
        <v>27</v>
      </c>
      <c r="E11" s="13">
        <v>0.025</v>
      </c>
      <c r="F11" s="8" t="s">
        <v>111</v>
      </c>
      <c r="G11" s="26">
        <v>45714</v>
      </c>
      <c r="H11" s="26">
        <v>46078</v>
      </c>
      <c r="I11" s="30">
        <v>486000</v>
      </c>
      <c r="J11" s="30">
        <v>12150</v>
      </c>
      <c r="K11" s="28">
        <v>0</v>
      </c>
      <c r="L11" s="28">
        <v>607.5</v>
      </c>
      <c r="M11" s="28">
        <v>3341.25</v>
      </c>
      <c r="N11" s="28">
        <v>3341.25</v>
      </c>
      <c r="O11" s="28">
        <v>4860</v>
      </c>
    </row>
    <row r="12" s="18" customFormat="1" ht="62" customHeight="1" spans="1:15">
      <c r="A12" s="8">
        <v>8</v>
      </c>
      <c r="B12" s="27" t="s">
        <v>105</v>
      </c>
      <c r="C12" s="9" t="s">
        <v>117</v>
      </c>
      <c r="D12" s="34">
        <v>46.37</v>
      </c>
      <c r="E12" s="13">
        <v>0.025</v>
      </c>
      <c r="F12" s="8" t="s">
        <v>101</v>
      </c>
      <c r="G12" s="26">
        <v>45714</v>
      </c>
      <c r="H12" s="26">
        <v>46078</v>
      </c>
      <c r="I12" s="30">
        <v>834660</v>
      </c>
      <c r="J12" s="30">
        <v>20866.5</v>
      </c>
      <c r="K12" s="28">
        <v>0</v>
      </c>
      <c r="L12" s="28">
        <v>1043.33</v>
      </c>
      <c r="M12" s="28">
        <v>5738.29</v>
      </c>
      <c r="N12" s="28">
        <v>5738.29</v>
      </c>
      <c r="O12" s="28">
        <v>8346.59</v>
      </c>
    </row>
    <row r="13" s="18" customFormat="1" ht="62" customHeight="1" spans="1:15">
      <c r="A13" s="8">
        <v>9</v>
      </c>
      <c r="B13" s="27" t="s">
        <v>102</v>
      </c>
      <c r="C13" s="9" t="s">
        <v>117</v>
      </c>
      <c r="D13" s="34">
        <v>11.54</v>
      </c>
      <c r="E13" s="13">
        <v>0.025</v>
      </c>
      <c r="F13" s="8" t="s">
        <v>101</v>
      </c>
      <c r="G13" s="26">
        <v>45714</v>
      </c>
      <c r="H13" s="26">
        <v>46078</v>
      </c>
      <c r="I13" s="30">
        <v>207720</v>
      </c>
      <c r="J13" s="30">
        <v>5193</v>
      </c>
      <c r="K13" s="28">
        <v>0</v>
      </c>
      <c r="L13" s="28">
        <v>259.65</v>
      </c>
      <c r="M13" s="28">
        <v>1428.08</v>
      </c>
      <c r="N13" s="28">
        <v>1428.08</v>
      </c>
      <c r="O13" s="28">
        <v>2077.19</v>
      </c>
    </row>
    <row r="14" s="18" customFormat="1" ht="40" customHeight="1" spans="1:15">
      <c r="A14" s="22" t="s">
        <v>113</v>
      </c>
      <c r="B14" s="22"/>
      <c r="C14" s="22"/>
      <c r="D14" s="28">
        <f>SUM(D5:D13)</f>
        <v>314.65</v>
      </c>
      <c r="E14" s="28"/>
      <c r="F14" s="22"/>
      <c r="G14" s="22"/>
      <c r="H14" s="22"/>
      <c r="I14" s="28">
        <f t="shared" ref="I14:O14" si="0">SUM(I5:I13)</f>
        <v>5663700</v>
      </c>
      <c r="J14" s="28">
        <f t="shared" si="0"/>
        <v>141592.5</v>
      </c>
      <c r="K14" s="28">
        <f t="shared" si="0"/>
        <v>0</v>
      </c>
      <c r="L14" s="28">
        <f t="shared" si="0"/>
        <v>7079.64</v>
      </c>
      <c r="M14" s="28">
        <f t="shared" si="0"/>
        <v>38937.96</v>
      </c>
      <c r="N14" s="28">
        <f t="shared" si="0"/>
        <v>38937.96</v>
      </c>
      <c r="O14" s="28">
        <f t="shared" si="0"/>
        <v>56636.94</v>
      </c>
    </row>
    <row r="15" spans="1: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mergeCells count="3">
    <mergeCell ref="A2:N2"/>
    <mergeCell ref="A3:O3"/>
    <mergeCell ref="A14:B14"/>
  </mergeCells>
  <pageMargins left="0.75" right="0.75" top="1" bottom="1" header="0.5" footer="0.5"/>
  <pageSetup paperSize="9" scale="4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P12"/>
  <sheetViews>
    <sheetView zoomScale="70" zoomScaleNormal="70" topLeftCell="A6" workbookViewId="0">
      <selection activeCell="A2" sqref="A2:P2"/>
    </sheetView>
  </sheetViews>
  <sheetFormatPr defaultColWidth="9" defaultRowHeight="14.4"/>
  <cols>
    <col min="1" max="1" width="7.38888888888889" style="20" customWidth="1"/>
    <col min="2" max="2" width="35.1851851851852" style="20" customWidth="1"/>
    <col min="3" max="3" width="15.1759259259259" style="20" customWidth="1"/>
    <col min="4" max="4" width="13.3888888888889" style="20" customWidth="1"/>
    <col min="5" max="5" width="21" style="20" customWidth="1"/>
    <col min="6" max="6" width="13.7037037037037" style="20" customWidth="1"/>
    <col min="7" max="7" width="32.6759259259259" style="20" customWidth="1"/>
    <col min="8" max="8" width="17.5" style="20" customWidth="1"/>
    <col min="9" max="9" width="16.6018518518519" style="20" customWidth="1"/>
    <col min="10" max="10" width="22.4907407407407" style="20" customWidth="1"/>
    <col min="11" max="11" width="20.1388888888889" style="20" customWidth="1"/>
    <col min="12" max="13" width="21.5925925925926" style="20" customWidth="1"/>
    <col min="14" max="14" width="24.037037037037" style="20" customWidth="1"/>
    <col min="15" max="15" width="19.1388888888889" style="20" customWidth="1"/>
    <col min="16" max="16" width="20.7592592592593" style="20" customWidth="1"/>
    <col min="17" max="16384" width="9" style="20"/>
  </cols>
  <sheetData>
    <row r="1" ht="17.4" spans="1:16">
      <c r="A1" s="2"/>
      <c r="B1" s="3"/>
      <c r="C1" s="4"/>
      <c r="D1" s="4"/>
      <c r="E1" s="4"/>
      <c r="F1" s="4"/>
      <c r="G1" s="3"/>
      <c r="H1" s="21"/>
      <c r="I1" s="21"/>
      <c r="J1" s="21"/>
      <c r="K1" s="21"/>
      <c r="L1" s="21"/>
      <c r="M1" s="21"/>
      <c r="N1" s="21"/>
      <c r="O1" s="21"/>
      <c r="P1" s="21"/>
    </row>
    <row r="2" ht="28.2" spans="1:16">
      <c r="A2" s="6" t="s">
        <v>120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31" customFormat="1" ht="31" customHeight="1" spans="1:16">
      <c r="A3" s="7" t="s">
        <v>121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31" customFormat="1" ht="34.8" spans="1:16">
      <c r="A4" s="8" t="s">
        <v>3</v>
      </c>
      <c r="B4" s="8" t="s">
        <v>4</v>
      </c>
      <c r="C4" s="9" t="s">
        <v>5</v>
      </c>
      <c r="D4" s="9" t="s">
        <v>122</v>
      </c>
      <c r="E4" s="8" t="s">
        <v>6</v>
      </c>
      <c r="F4" s="8" t="s">
        <v>86</v>
      </c>
      <c r="G4" s="8" t="s">
        <v>7</v>
      </c>
      <c r="H4" s="22" t="s">
        <v>87</v>
      </c>
      <c r="I4" s="22" t="s">
        <v>88</v>
      </c>
      <c r="J4" s="22" t="s">
        <v>10</v>
      </c>
      <c r="K4" s="22" t="s">
        <v>11</v>
      </c>
      <c r="L4" s="22" t="s">
        <v>12</v>
      </c>
      <c r="M4" s="22" t="s">
        <v>13</v>
      </c>
      <c r="N4" s="22" t="s">
        <v>14</v>
      </c>
      <c r="O4" s="22" t="s">
        <v>15</v>
      </c>
      <c r="P4" s="22" t="s">
        <v>16</v>
      </c>
    </row>
    <row r="5" s="31" customFormat="1" ht="51" customHeight="1" spans="1:16">
      <c r="A5" s="8">
        <v>1</v>
      </c>
      <c r="B5" s="32" t="s">
        <v>123</v>
      </c>
      <c r="C5" s="9" t="s">
        <v>124</v>
      </c>
      <c r="D5" s="33">
        <v>900</v>
      </c>
      <c r="E5" s="34">
        <v>927</v>
      </c>
      <c r="F5" s="13">
        <v>0.06</v>
      </c>
      <c r="G5" s="8" t="s">
        <v>125</v>
      </c>
      <c r="H5" s="26">
        <v>45743</v>
      </c>
      <c r="I5" s="26">
        <v>46107</v>
      </c>
      <c r="J5" s="30">
        <v>834300</v>
      </c>
      <c r="K5" s="30">
        <v>50058</v>
      </c>
      <c r="L5" s="28">
        <v>0</v>
      </c>
      <c r="M5" s="28">
        <v>2502.9</v>
      </c>
      <c r="N5" s="28">
        <v>13765.95</v>
      </c>
      <c r="O5" s="28">
        <v>13765.95</v>
      </c>
      <c r="P5" s="28">
        <v>20023.2</v>
      </c>
    </row>
    <row r="6" s="31" customFormat="1" ht="51" customHeight="1" spans="1:16">
      <c r="A6" s="8">
        <v>2</v>
      </c>
      <c r="B6" s="27" t="s">
        <v>126</v>
      </c>
      <c r="C6" s="9" t="s">
        <v>124</v>
      </c>
      <c r="D6" s="33">
        <v>900</v>
      </c>
      <c r="E6" s="34">
        <v>4698</v>
      </c>
      <c r="F6" s="13">
        <v>0.06</v>
      </c>
      <c r="G6" s="8" t="s">
        <v>127</v>
      </c>
      <c r="H6" s="26">
        <v>45658</v>
      </c>
      <c r="I6" s="26">
        <v>46022</v>
      </c>
      <c r="J6" s="30">
        <v>4228200</v>
      </c>
      <c r="K6" s="30">
        <v>253692</v>
      </c>
      <c r="L6" s="28">
        <v>0</v>
      </c>
      <c r="M6" s="28">
        <v>12684.6</v>
      </c>
      <c r="N6" s="28">
        <v>69765.3</v>
      </c>
      <c r="O6" s="28">
        <v>69765.3</v>
      </c>
      <c r="P6" s="28">
        <v>101476.8</v>
      </c>
    </row>
    <row r="7" s="31" customFormat="1" ht="51" customHeight="1" spans="1:16">
      <c r="A7" s="8">
        <v>3</v>
      </c>
      <c r="B7" s="27" t="s">
        <v>123</v>
      </c>
      <c r="C7" s="9" t="s">
        <v>124</v>
      </c>
      <c r="D7" s="33">
        <v>900</v>
      </c>
      <c r="E7" s="34">
        <v>2268</v>
      </c>
      <c r="F7" s="13">
        <v>0.06</v>
      </c>
      <c r="G7" s="8" t="s">
        <v>128</v>
      </c>
      <c r="H7" s="26">
        <v>45743</v>
      </c>
      <c r="I7" s="26">
        <v>46107</v>
      </c>
      <c r="J7" s="30">
        <v>2041200</v>
      </c>
      <c r="K7" s="30">
        <v>122472</v>
      </c>
      <c r="L7" s="28">
        <v>0</v>
      </c>
      <c r="M7" s="28">
        <v>6123.6</v>
      </c>
      <c r="N7" s="28">
        <v>33679.8</v>
      </c>
      <c r="O7" s="28">
        <v>33679.8</v>
      </c>
      <c r="P7" s="28">
        <v>48988.8</v>
      </c>
    </row>
    <row r="8" s="31" customFormat="1" ht="51" customHeight="1" spans="1:16">
      <c r="A8" s="8">
        <v>4</v>
      </c>
      <c r="B8" s="27" t="s">
        <v>126</v>
      </c>
      <c r="C8" s="9" t="s">
        <v>124</v>
      </c>
      <c r="D8" s="33">
        <v>900</v>
      </c>
      <c r="E8" s="34">
        <v>711</v>
      </c>
      <c r="F8" s="13">
        <v>0.06</v>
      </c>
      <c r="G8" s="8" t="s">
        <v>127</v>
      </c>
      <c r="H8" s="26">
        <v>45658</v>
      </c>
      <c r="I8" s="26">
        <v>46022</v>
      </c>
      <c r="J8" s="30">
        <v>639900</v>
      </c>
      <c r="K8" s="30">
        <v>38394</v>
      </c>
      <c r="L8" s="28">
        <v>0</v>
      </c>
      <c r="M8" s="28">
        <v>1919.7</v>
      </c>
      <c r="N8" s="28">
        <v>10558.35</v>
      </c>
      <c r="O8" s="28">
        <v>10558.35</v>
      </c>
      <c r="P8" s="28">
        <v>15357.6</v>
      </c>
    </row>
    <row r="9" s="31" customFormat="1" ht="51" customHeight="1" spans="1:16">
      <c r="A9" s="8">
        <v>5</v>
      </c>
      <c r="B9" s="27" t="s">
        <v>129</v>
      </c>
      <c r="C9" s="9" t="s">
        <v>124</v>
      </c>
      <c r="D9" s="33">
        <v>900</v>
      </c>
      <c r="E9" s="34">
        <v>42.72</v>
      </c>
      <c r="F9" s="13">
        <v>0.06</v>
      </c>
      <c r="G9" s="8" t="s">
        <v>130</v>
      </c>
      <c r="H9" s="26">
        <v>45668</v>
      </c>
      <c r="I9" s="26">
        <v>46032</v>
      </c>
      <c r="J9" s="30">
        <v>38448</v>
      </c>
      <c r="K9" s="30">
        <v>2306.88</v>
      </c>
      <c r="L9" s="28">
        <v>0</v>
      </c>
      <c r="M9" s="28">
        <v>115.34</v>
      </c>
      <c r="N9" s="28">
        <v>634.39</v>
      </c>
      <c r="O9" s="28">
        <v>634.39</v>
      </c>
      <c r="P9" s="28">
        <v>922.76</v>
      </c>
    </row>
    <row r="10" s="31" customFormat="1" ht="51" customHeight="1" spans="1:16">
      <c r="A10" s="8">
        <v>6</v>
      </c>
      <c r="B10" s="27" t="s">
        <v>131</v>
      </c>
      <c r="C10" s="9" t="s">
        <v>124</v>
      </c>
      <c r="D10" s="33">
        <v>900</v>
      </c>
      <c r="E10" s="34">
        <v>240.72</v>
      </c>
      <c r="F10" s="13">
        <v>0.06</v>
      </c>
      <c r="G10" s="8" t="s">
        <v>130</v>
      </c>
      <c r="H10" s="26">
        <v>45658</v>
      </c>
      <c r="I10" s="26">
        <v>46022</v>
      </c>
      <c r="J10" s="30">
        <v>216648</v>
      </c>
      <c r="K10" s="30">
        <v>12998.88</v>
      </c>
      <c r="L10" s="28">
        <v>0</v>
      </c>
      <c r="M10" s="28">
        <v>649.94</v>
      </c>
      <c r="N10" s="28">
        <v>3574.69</v>
      </c>
      <c r="O10" s="28">
        <v>3574.69</v>
      </c>
      <c r="P10" s="28">
        <v>5199.56</v>
      </c>
    </row>
    <row r="11" s="31" customFormat="1" ht="52" customHeight="1" spans="1:16">
      <c r="A11" s="22" t="s">
        <v>113</v>
      </c>
      <c r="B11" s="22"/>
      <c r="C11" s="22"/>
      <c r="D11" s="22"/>
      <c r="E11" s="28">
        <f>SUM(E5:E10)</f>
        <v>8887.44</v>
      </c>
      <c r="F11" s="28"/>
      <c r="G11" s="22"/>
      <c r="H11" s="22"/>
      <c r="I11" s="22"/>
      <c r="J11" s="28">
        <f>SUM(J5:J10)</f>
        <v>7998696</v>
      </c>
      <c r="K11" s="28">
        <f>SUM(K5:K10)</f>
        <v>479921.76</v>
      </c>
      <c r="L11" s="28">
        <f>SUM(L5:L5)</f>
        <v>0</v>
      </c>
      <c r="M11" s="28">
        <f>SUM(M5:M10)</f>
        <v>23996.08</v>
      </c>
      <c r="N11" s="28">
        <f>SUM(N5:N10)</f>
        <v>131978.48</v>
      </c>
      <c r="O11" s="28">
        <f>SUM(O5:O10)</f>
        <v>131978.48</v>
      </c>
      <c r="P11" s="28">
        <f>SUM(P5:P10)</f>
        <v>191968.72</v>
      </c>
    </row>
    <row r="12" ht="20.4" spans="1:16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</sheetData>
  <mergeCells count="3">
    <mergeCell ref="A2:P2"/>
    <mergeCell ref="A3:P3"/>
    <mergeCell ref="A11:B11"/>
  </mergeCells>
  <pageMargins left="0.75" right="0.75" top="1" bottom="1" header="0.5" footer="0.5"/>
  <pageSetup paperSize="9" scale="39" fitToHeight="0" orientation="landscape"/>
  <headerFooter/>
  <ignoredErrors>
    <ignoredError sqref="L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P12"/>
  <sheetViews>
    <sheetView zoomScale="70" zoomScaleNormal="70" workbookViewId="0">
      <selection activeCell="A12" sqref="$A12:$XFD13"/>
    </sheetView>
  </sheetViews>
  <sheetFormatPr defaultColWidth="9" defaultRowHeight="14.4"/>
  <cols>
    <col min="1" max="1" width="6.11111111111111" style="20" customWidth="1"/>
    <col min="2" max="2" width="36.0925925925926" style="20" customWidth="1"/>
    <col min="3" max="3" width="14.6851851851852" style="20" customWidth="1"/>
    <col min="4" max="4" width="24.5277777777778" style="20" customWidth="1"/>
    <col min="5" max="5" width="28.4444444444444" style="20" customWidth="1"/>
    <col min="6" max="6" width="9.37962962962963" style="20" customWidth="1"/>
    <col min="7" max="7" width="27" style="20" customWidth="1"/>
    <col min="8" max="8" width="14.5185185185185" style="20" customWidth="1"/>
    <col min="9" max="9" width="15.4907407407407" style="20" customWidth="1"/>
    <col min="10" max="10" width="18.7592592592593" style="20" customWidth="1"/>
    <col min="11" max="11" width="17.287037037037" style="20" customWidth="1"/>
    <col min="12" max="12" width="14.9907407407407" style="20" customWidth="1"/>
    <col min="13" max="13" width="15.2777777777778" style="20" customWidth="1"/>
    <col min="14" max="14" width="16" style="20" customWidth="1"/>
    <col min="15" max="15" width="15.1111111111111" style="20" customWidth="1"/>
    <col min="16" max="16" width="14.6666666666667" style="20" customWidth="1"/>
    <col min="17" max="16384" width="9" style="20"/>
  </cols>
  <sheetData>
    <row r="1" ht="15.6" spans="1:16">
      <c r="A1" s="3"/>
      <c r="B1" s="3"/>
      <c r="C1" s="4"/>
      <c r="D1" s="4"/>
      <c r="E1" s="4"/>
      <c r="F1" s="4"/>
      <c r="G1" s="3"/>
      <c r="H1" s="21"/>
      <c r="I1" s="21"/>
      <c r="J1" s="21"/>
      <c r="K1" s="21"/>
      <c r="L1" s="21"/>
      <c r="M1" s="21"/>
      <c r="N1" s="21"/>
      <c r="O1" s="21"/>
      <c r="P1" s="21"/>
    </row>
    <row r="2" ht="28.2" spans="1:16">
      <c r="A2" s="6" t="s">
        <v>132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9" customHeight="1" spans="1:16">
      <c r="A3" s="7" t="s">
        <v>133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34.8" spans="1:16">
      <c r="A4" s="8" t="s">
        <v>3</v>
      </c>
      <c r="B4" s="8" t="s">
        <v>4</v>
      </c>
      <c r="C4" s="9" t="s">
        <v>5</v>
      </c>
      <c r="D4" s="9" t="s">
        <v>122</v>
      </c>
      <c r="E4" s="8" t="s">
        <v>84</v>
      </c>
      <c r="F4" s="8" t="s">
        <v>86</v>
      </c>
      <c r="G4" s="8" t="s">
        <v>7</v>
      </c>
      <c r="H4" s="22" t="s">
        <v>87</v>
      </c>
      <c r="I4" s="22" t="s">
        <v>88</v>
      </c>
      <c r="J4" s="22" t="s">
        <v>10</v>
      </c>
      <c r="K4" s="22" t="s">
        <v>11</v>
      </c>
      <c r="L4" s="8" t="s">
        <v>89</v>
      </c>
      <c r="M4" s="8" t="s">
        <v>90</v>
      </c>
      <c r="N4" s="8" t="s">
        <v>91</v>
      </c>
      <c r="O4" s="8" t="s">
        <v>92</v>
      </c>
      <c r="P4" s="8" t="s">
        <v>93</v>
      </c>
    </row>
    <row r="5" ht="45" customHeight="1" spans="1:16">
      <c r="A5" s="8">
        <v>1</v>
      </c>
      <c r="B5" s="8" t="s">
        <v>106</v>
      </c>
      <c r="C5" s="9" t="s">
        <v>134</v>
      </c>
      <c r="D5" s="23">
        <v>4000</v>
      </c>
      <c r="E5" s="24">
        <v>60</v>
      </c>
      <c r="F5" s="25">
        <f>K5/J5</f>
        <v>0.06</v>
      </c>
      <c r="G5" s="8" t="s">
        <v>135</v>
      </c>
      <c r="H5" s="26">
        <v>45658</v>
      </c>
      <c r="I5" s="26">
        <v>46022</v>
      </c>
      <c r="J5" s="30">
        <v>240000</v>
      </c>
      <c r="K5" s="30">
        <v>14400</v>
      </c>
      <c r="L5" s="30">
        <v>0</v>
      </c>
      <c r="M5" s="30">
        <v>720</v>
      </c>
      <c r="N5" s="28">
        <v>3960</v>
      </c>
      <c r="O5" s="28">
        <v>3960</v>
      </c>
      <c r="P5" s="28">
        <v>5760</v>
      </c>
    </row>
    <row r="6" ht="44" customHeight="1" spans="1:16">
      <c r="A6" s="8">
        <v>2</v>
      </c>
      <c r="B6" s="8" t="s">
        <v>136</v>
      </c>
      <c r="C6" s="9" t="s">
        <v>137</v>
      </c>
      <c r="D6" s="23">
        <v>3000</v>
      </c>
      <c r="E6" s="24">
        <v>700</v>
      </c>
      <c r="F6" s="25">
        <f>K6/J6</f>
        <v>0.06</v>
      </c>
      <c r="G6" s="8" t="s">
        <v>138</v>
      </c>
      <c r="H6" s="26">
        <v>45658</v>
      </c>
      <c r="I6" s="26">
        <v>46022</v>
      </c>
      <c r="J6" s="30">
        <v>2100000</v>
      </c>
      <c r="K6" s="30">
        <v>126000</v>
      </c>
      <c r="L6" s="30">
        <v>0</v>
      </c>
      <c r="M6" s="30">
        <v>6300</v>
      </c>
      <c r="N6" s="28">
        <v>34650</v>
      </c>
      <c r="O6" s="28">
        <v>34650</v>
      </c>
      <c r="P6" s="28">
        <v>50400</v>
      </c>
    </row>
    <row r="7" ht="50" customHeight="1" spans="1:16">
      <c r="A7" s="8">
        <v>3</v>
      </c>
      <c r="B7" s="27" t="s">
        <v>139</v>
      </c>
      <c r="C7" s="9" t="s">
        <v>140</v>
      </c>
      <c r="D7" s="23" t="s">
        <v>141</v>
      </c>
      <c r="E7" s="24" t="s">
        <v>142</v>
      </c>
      <c r="F7" s="25">
        <f>K7/J7</f>
        <v>0.06</v>
      </c>
      <c r="G7" s="8" t="s">
        <v>128</v>
      </c>
      <c r="H7" s="26">
        <v>45682</v>
      </c>
      <c r="I7" s="26">
        <v>46046</v>
      </c>
      <c r="J7" s="30">
        <v>1064600</v>
      </c>
      <c r="K7" s="30">
        <v>63876</v>
      </c>
      <c r="L7" s="30">
        <v>0</v>
      </c>
      <c r="M7" s="30">
        <v>3193.8</v>
      </c>
      <c r="N7" s="28">
        <v>17565.9</v>
      </c>
      <c r="O7" s="28">
        <v>17565.9</v>
      </c>
      <c r="P7" s="28">
        <v>25550.4</v>
      </c>
    </row>
    <row r="8" ht="37.8" customHeight="1" spans="1:16">
      <c r="A8" s="8">
        <v>4</v>
      </c>
      <c r="B8" s="27" t="s">
        <v>118</v>
      </c>
      <c r="C8" s="9" t="s">
        <v>143</v>
      </c>
      <c r="D8" s="23">
        <v>4000</v>
      </c>
      <c r="E8" s="28">
        <v>115.8</v>
      </c>
      <c r="F8" s="25">
        <f>K8/J8</f>
        <v>0.06</v>
      </c>
      <c r="G8" s="8" t="s">
        <v>101</v>
      </c>
      <c r="H8" s="26">
        <v>45716</v>
      </c>
      <c r="I8" s="26">
        <v>46080</v>
      </c>
      <c r="J8" s="30">
        <v>463200</v>
      </c>
      <c r="K8" s="30">
        <v>27792</v>
      </c>
      <c r="L8" s="30">
        <v>0</v>
      </c>
      <c r="M8" s="30">
        <v>1389.6</v>
      </c>
      <c r="N8" s="28">
        <v>7642.8</v>
      </c>
      <c r="O8" s="28">
        <v>7642.8</v>
      </c>
      <c r="P8" s="28">
        <v>11116.8</v>
      </c>
    </row>
    <row r="9" ht="41" customHeight="1" spans="1:16">
      <c r="A9" s="22" t="s">
        <v>113</v>
      </c>
      <c r="B9" s="22"/>
      <c r="C9" s="29"/>
      <c r="D9" s="29"/>
      <c r="E9" s="28">
        <v>1257.6</v>
      </c>
      <c r="F9" s="28"/>
      <c r="G9" s="29"/>
      <c r="H9" s="29"/>
      <c r="I9" s="29"/>
      <c r="J9" s="28">
        <f>SUM(J5:J8)</f>
        <v>3867800</v>
      </c>
      <c r="K9" s="28">
        <f>SUM(K5:K8)</f>
        <v>232068</v>
      </c>
      <c r="L9" s="28">
        <f>SUM(L7:L7)</f>
        <v>0</v>
      </c>
      <c r="M9" s="28">
        <f>SUM(M5:M8)</f>
        <v>11603.4</v>
      </c>
      <c r="N9" s="28">
        <f>SUM(N5:N8)</f>
        <v>63818.7</v>
      </c>
      <c r="O9" s="28">
        <f>SUM(O5:O8)</f>
        <v>63818.7</v>
      </c>
      <c r="P9" s="28">
        <f>SUM(P5:P8)</f>
        <v>92827.2</v>
      </c>
    </row>
    <row r="10" spans="1:16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</sheetData>
  <mergeCells count="3">
    <mergeCell ref="A2:P2"/>
    <mergeCell ref="A3:P3"/>
    <mergeCell ref="A9:B9"/>
  </mergeCells>
  <pageMargins left="0.75" right="0.75" top="1" bottom="1" header="0.5" footer="0.5"/>
  <pageSetup paperSize="9" scale="46" orientation="landscape"/>
  <headerFooter/>
  <ignoredErrors>
    <ignoredError sqref="L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O7"/>
  <sheetViews>
    <sheetView zoomScale="70" zoomScaleNormal="70" workbookViewId="0">
      <selection activeCell="I18" sqref="I18"/>
    </sheetView>
  </sheetViews>
  <sheetFormatPr defaultColWidth="9" defaultRowHeight="14.4" outlineLevelRow="6"/>
  <cols>
    <col min="1" max="1" width="7.38888888888889" customWidth="1"/>
    <col min="2" max="2" width="41.9537037037037" customWidth="1"/>
    <col min="3" max="3" width="17.3240740740741" customWidth="1"/>
    <col min="4" max="4" width="18.3888888888889" customWidth="1"/>
    <col min="5" max="5" width="13.7037037037037" customWidth="1"/>
    <col min="6" max="6" width="30.8796296296296" customWidth="1"/>
    <col min="7" max="7" width="17.5" customWidth="1"/>
    <col min="8" max="8" width="16.6018518518519" customWidth="1"/>
    <col min="9" max="9" width="22.4907407407407" customWidth="1"/>
    <col min="10" max="10" width="20.3611111111111" customWidth="1"/>
    <col min="11" max="11" width="21.5925925925926" customWidth="1"/>
    <col min="12" max="12" width="19.6296296296296" customWidth="1"/>
    <col min="13" max="13" width="19.9907407407407" customWidth="1"/>
    <col min="14" max="14" width="19.1388888888889" customWidth="1"/>
    <col min="15" max="15" width="20.7592592592593" customWidth="1"/>
  </cols>
  <sheetData>
    <row r="1" ht="17.4" spans="1:15">
      <c r="A1" s="2"/>
      <c r="B1" s="3"/>
      <c r="C1" s="4"/>
      <c r="D1" s="4"/>
      <c r="E1" s="4"/>
      <c r="F1" s="3"/>
      <c r="G1" s="5"/>
      <c r="H1" s="5"/>
      <c r="I1" s="5"/>
      <c r="J1" s="5"/>
      <c r="K1" s="5"/>
      <c r="L1" s="5"/>
      <c r="M1" s="5"/>
      <c r="N1" s="5"/>
      <c r="O1" s="5"/>
    </row>
    <row r="2" ht="28.2" spans="1:15">
      <c r="A2" s="6" t="s">
        <v>144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17.4" spans="1:15">
      <c r="A3" s="7" t="s">
        <v>145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1" customFormat="1" ht="35" customHeight="1" spans="1:15">
      <c r="A4" s="8" t="s">
        <v>3</v>
      </c>
      <c r="B4" s="8" t="s">
        <v>4</v>
      </c>
      <c r="C4" s="9" t="s">
        <v>5</v>
      </c>
      <c r="D4" s="8" t="s">
        <v>6</v>
      </c>
      <c r="E4" s="8" t="s">
        <v>86</v>
      </c>
      <c r="F4" s="8" t="s">
        <v>7</v>
      </c>
      <c r="G4" s="10" t="s">
        <v>87</v>
      </c>
      <c r="H4" s="10" t="s">
        <v>88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</row>
    <row r="5" s="18" customFormat="1" ht="35" customHeight="1" spans="1:15">
      <c r="A5" s="8">
        <v>1</v>
      </c>
      <c r="B5" s="11" t="s">
        <v>146</v>
      </c>
      <c r="C5" s="9" t="s">
        <v>147</v>
      </c>
      <c r="D5" s="12">
        <v>10000</v>
      </c>
      <c r="E5" s="13">
        <v>0.038</v>
      </c>
      <c r="F5" s="8" t="s">
        <v>148</v>
      </c>
      <c r="G5" s="14">
        <v>45658</v>
      </c>
      <c r="H5" s="14">
        <v>46022</v>
      </c>
      <c r="I5" s="19">
        <v>15000000</v>
      </c>
      <c r="J5" s="17">
        <v>570000</v>
      </c>
      <c r="K5" s="15">
        <v>228000</v>
      </c>
      <c r="L5" s="15">
        <v>0</v>
      </c>
      <c r="M5" s="15">
        <v>99750</v>
      </c>
      <c r="N5" s="15">
        <v>99750</v>
      </c>
      <c r="O5" s="15">
        <v>142500</v>
      </c>
    </row>
    <row r="6" s="1" customFormat="1" ht="35" customHeight="1" spans="1:15">
      <c r="A6" s="10" t="s">
        <v>113</v>
      </c>
      <c r="B6" s="10"/>
      <c r="C6" s="10"/>
      <c r="D6" s="15">
        <f>SUM(D5:D5)</f>
        <v>10000</v>
      </c>
      <c r="E6" s="15"/>
      <c r="F6" s="10"/>
      <c r="G6" s="10"/>
      <c r="H6" s="10"/>
      <c r="I6" s="15">
        <f t="shared" ref="I6:O6" si="0">SUM(I5:I5)</f>
        <v>15000000</v>
      </c>
      <c r="J6" s="15">
        <f t="shared" si="0"/>
        <v>570000</v>
      </c>
      <c r="K6" s="15">
        <f t="shared" si="0"/>
        <v>228000</v>
      </c>
      <c r="L6" s="15">
        <f t="shared" si="0"/>
        <v>0</v>
      </c>
      <c r="M6" s="15">
        <f t="shared" si="0"/>
        <v>99750</v>
      </c>
      <c r="N6" s="15">
        <f t="shared" si="0"/>
        <v>99750</v>
      </c>
      <c r="O6" s="15">
        <f t="shared" si="0"/>
        <v>142500</v>
      </c>
    </row>
    <row r="7" ht="20.4" spans="1: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</sheetData>
  <mergeCells count="3">
    <mergeCell ref="A2:O2"/>
    <mergeCell ref="A3:O3"/>
    <mergeCell ref="A6:B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O7"/>
  <sheetViews>
    <sheetView zoomScale="70" zoomScaleNormal="70" workbookViewId="0">
      <selection activeCell="H14" sqref="H14"/>
    </sheetView>
  </sheetViews>
  <sheetFormatPr defaultColWidth="9" defaultRowHeight="14.4" outlineLevelRow="6"/>
  <cols>
    <col min="1" max="1" width="7.38888888888889" customWidth="1"/>
    <col min="2" max="2" width="40.462962962963" customWidth="1"/>
    <col min="3" max="3" width="13.1203703703704" customWidth="1"/>
    <col min="4" max="4" width="18.4351851851852" customWidth="1"/>
    <col min="5" max="5" width="11.5648148148148" customWidth="1"/>
    <col min="6" max="6" width="31.712962962963" customWidth="1"/>
    <col min="7" max="7" width="17.5" customWidth="1"/>
    <col min="8" max="8" width="16.6018518518519" customWidth="1"/>
    <col min="9" max="9" width="22.4907407407407" customWidth="1"/>
    <col min="10" max="10" width="20.3611111111111" customWidth="1"/>
    <col min="11" max="12" width="21.5925925925926" customWidth="1"/>
    <col min="13" max="13" width="24.037037037037" customWidth="1"/>
    <col min="14" max="14" width="19.1388888888889" customWidth="1"/>
    <col min="15" max="15" width="20.7592592592593" customWidth="1"/>
  </cols>
  <sheetData>
    <row r="1" ht="17.4" spans="1:15">
      <c r="A1" s="2"/>
      <c r="B1" s="3"/>
      <c r="C1" s="4"/>
      <c r="D1" s="4"/>
      <c r="E1" s="4"/>
      <c r="F1" s="3"/>
      <c r="G1" s="5"/>
      <c r="H1" s="5"/>
      <c r="I1" s="5"/>
      <c r="J1" s="5"/>
      <c r="K1" s="5"/>
      <c r="L1" s="5"/>
      <c r="M1" s="5"/>
      <c r="N1" s="5"/>
      <c r="O1" s="5"/>
    </row>
    <row r="2" ht="28.2" spans="1:15">
      <c r="A2" s="6" t="s">
        <v>149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7.4" spans="1:15">
      <c r="A3" s="7" t="s">
        <v>145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ht="39" customHeight="1" spans="1:15">
      <c r="A4" s="8" t="s">
        <v>3</v>
      </c>
      <c r="B4" s="8" t="s">
        <v>4</v>
      </c>
      <c r="C4" s="9" t="s">
        <v>5</v>
      </c>
      <c r="D4" s="8" t="s">
        <v>6</v>
      </c>
      <c r="E4" s="8" t="s">
        <v>86</v>
      </c>
      <c r="F4" s="8" t="s">
        <v>7</v>
      </c>
      <c r="G4" s="10" t="s">
        <v>87</v>
      </c>
      <c r="H4" s="10" t="s">
        <v>88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</row>
    <row r="5" ht="39" customHeight="1" spans="1:15">
      <c r="A5" s="8">
        <v>1</v>
      </c>
      <c r="B5" s="11" t="s">
        <v>146</v>
      </c>
      <c r="C5" s="9" t="s">
        <v>150</v>
      </c>
      <c r="D5" s="12">
        <v>2500</v>
      </c>
      <c r="E5" s="13">
        <v>0.07</v>
      </c>
      <c r="F5" s="8" t="s">
        <v>148</v>
      </c>
      <c r="G5" s="14">
        <v>45658</v>
      </c>
      <c r="H5" s="14">
        <v>46022</v>
      </c>
      <c r="I5" s="17">
        <v>6250000</v>
      </c>
      <c r="J5" s="17">
        <v>437500</v>
      </c>
      <c r="K5" s="15">
        <v>175000</v>
      </c>
      <c r="L5" s="15">
        <v>0</v>
      </c>
      <c r="M5" s="15">
        <v>76562.5</v>
      </c>
      <c r="N5" s="15">
        <v>76562.5</v>
      </c>
      <c r="O5" s="15">
        <v>109375</v>
      </c>
    </row>
    <row r="6" ht="39" customHeight="1" spans="1:15">
      <c r="A6" s="10" t="s">
        <v>113</v>
      </c>
      <c r="B6" s="10"/>
      <c r="C6" s="10"/>
      <c r="D6" s="15">
        <f>SUM(D5:D5)</f>
        <v>2500</v>
      </c>
      <c r="E6" s="15"/>
      <c r="F6" s="10"/>
      <c r="G6" s="10"/>
      <c r="H6" s="10"/>
      <c r="I6" s="15">
        <f t="shared" ref="I6:O6" si="0">SUM(I5:I5)</f>
        <v>6250000</v>
      </c>
      <c r="J6" s="15">
        <f t="shared" si="0"/>
        <v>437500</v>
      </c>
      <c r="K6" s="15">
        <f t="shared" si="0"/>
        <v>175000</v>
      </c>
      <c r="L6" s="15">
        <f t="shared" si="0"/>
        <v>0</v>
      </c>
      <c r="M6" s="15">
        <f t="shared" si="0"/>
        <v>76562.5</v>
      </c>
      <c r="N6" s="15">
        <f t="shared" si="0"/>
        <v>76562.5</v>
      </c>
      <c r="O6" s="15">
        <f t="shared" si="0"/>
        <v>109375</v>
      </c>
    </row>
    <row r="7" ht="20.4" spans="1: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</sheetData>
  <mergeCells count="3">
    <mergeCell ref="A2:O2"/>
    <mergeCell ref="A3:O3"/>
    <mergeCell ref="A6:B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O6"/>
  <sheetViews>
    <sheetView zoomScale="70" zoomScaleNormal="70" workbookViewId="0">
      <selection activeCell="A2" sqref="A2:O2"/>
    </sheetView>
  </sheetViews>
  <sheetFormatPr defaultColWidth="9" defaultRowHeight="14.4" outlineLevelRow="5"/>
  <cols>
    <col min="1" max="1" width="7.38888888888889" customWidth="1"/>
    <col min="2" max="2" width="45.3425925925926" customWidth="1"/>
    <col min="3" max="3" width="16.037037037037" customWidth="1"/>
    <col min="4" max="4" width="24.2777777777778" customWidth="1"/>
    <col min="5" max="5" width="13.7037037037037" customWidth="1"/>
    <col min="6" max="6" width="38.5648148148148" customWidth="1"/>
    <col min="7" max="7" width="17.5" customWidth="1"/>
    <col min="8" max="8" width="16.6018518518519" customWidth="1"/>
    <col min="9" max="9" width="22.4907407407407" customWidth="1"/>
    <col min="10" max="10" width="20.3611111111111" customWidth="1"/>
    <col min="11" max="12" width="21.5925925925926" customWidth="1"/>
    <col min="13" max="13" width="24.037037037037" customWidth="1"/>
    <col min="14" max="14" width="19.1388888888889" customWidth="1"/>
    <col min="15" max="15" width="20.7592592592593" customWidth="1"/>
  </cols>
  <sheetData>
    <row r="1" ht="17.4" spans="1:15">
      <c r="A1" s="2"/>
      <c r="B1" s="3"/>
      <c r="C1" s="4"/>
      <c r="D1" s="4"/>
      <c r="E1" s="4"/>
      <c r="F1" s="3"/>
      <c r="G1" s="5"/>
      <c r="H1" s="5"/>
      <c r="I1" s="5"/>
      <c r="J1" s="5"/>
      <c r="K1" s="5"/>
      <c r="L1" s="5"/>
      <c r="M1" s="5"/>
      <c r="N1" s="5"/>
      <c r="O1" s="5"/>
    </row>
    <row r="2" ht="28.2" spans="1:15">
      <c r="A2" s="6" t="s">
        <v>151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17.4" spans="1:15">
      <c r="A3" s="7" t="s">
        <v>145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18" customFormat="1" ht="47" customHeight="1" spans="1:15">
      <c r="A4" s="8" t="s">
        <v>3</v>
      </c>
      <c r="B4" s="8" t="s">
        <v>4</v>
      </c>
      <c r="C4" s="9" t="s">
        <v>5</v>
      </c>
      <c r="D4" s="8" t="s">
        <v>6</v>
      </c>
      <c r="E4" s="8" t="s">
        <v>86</v>
      </c>
      <c r="F4" s="8" t="s">
        <v>7</v>
      </c>
      <c r="G4" s="10" t="s">
        <v>87</v>
      </c>
      <c r="H4" s="10" t="s">
        <v>88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</row>
    <row r="5" s="18" customFormat="1" ht="47" customHeight="1" spans="1:15">
      <c r="A5" s="8">
        <v>1</v>
      </c>
      <c r="B5" s="11" t="s">
        <v>146</v>
      </c>
      <c r="C5" s="9" t="s">
        <v>152</v>
      </c>
      <c r="D5" s="12">
        <v>20000</v>
      </c>
      <c r="E5" s="13">
        <v>0.056</v>
      </c>
      <c r="F5" s="8" t="s">
        <v>148</v>
      </c>
      <c r="G5" s="14">
        <v>45658</v>
      </c>
      <c r="H5" s="14">
        <v>46022</v>
      </c>
      <c r="I5" s="17">
        <v>10000000</v>
      </c>
      <c r="J5" s="17">
        <v>560000</v>
      </c>
      <c r="K5" s="15">
        <v>224000</v>
      </c>
      <c r="L5" s="15">
        <v>0</v>
      </c>
      <c r="M5" s="15">
        <v>98000</v>
      </c>
      <c r="N5" s="15">
        <v>98000</v>
      </c>
      <c r="O5" s="15">
        <v>140000</v>
      </c>
    </row>
    <row r="6" s="18" customFormat="1" ht="47" customHeight="1" spans="1:15">
      <c r="A6" s="10" t="s">
        <v>113</v>
      </c>
      <c r="B6" s="10"/>
      <c r="C6" s="10"/>
      <c r="D6" s="15">
        <f>SUM(D5:D5)</f>
        <v>20000</v>
      </c>
      <c r="E6" s="15"/>
      <c r="F6" s="10"/>
      <c r="G6" s="10"/>
      <c r="H6" s="10"/>
      <c r="I6" s="15">
        <f t="shared" ref="I6:O6" si="0">SUM(I5:I5)</f>
        <v>10000000</v>
      </c>
      <c r="J6" s="15">
        <f t="shared" si="0"/>
        <v>560000</v>
      </c>
      <c r="K6" s="15">
        <f t="shared" si="0"/>
        <v>224000</v>
      </c>
      <c r="L6" s="15">
        <f t="shared" si="0"/>
        <v>0</v>
      </c>
      <c r="M6" s="15">
        <f t="shared" si="0"/>
        <v>98000</v>
      </c>
      <c r="N6" s="15">
        <f t="shared" si="0"/>
        <v>98000</v>
      </c>
      <c r="O6" s="15">
        <f t="shared" si="0"/>
        <v>140000</v>
      </c>
    </row>
  </sheetData>
  <mergeCells count="3">
    <mergeCell ref="A2:O2"/>
    <mergeCell ref="A3:O3"/>
    <mergeCell ref="A6:B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O7"/>
  <sheetViews>
    <sheetView tabSelected="1" zoomScale="70" zoomScaleNormal="70" workbookViewId="0">
      <selection activeCell="I21" sqref="I21"/>
    </sheetView>
  </sheetViews>
  <sheetFormatPr defaultColWidth="9" defaultRowHeight="14.4" outlineLevelRow="6"/>
  <cols>
    <col min="1" max="1" width="7.38888888888889" customWidth="1"/>
    <col min="2" max="2" width="49.9907407407407" customWidth="1"/>
    <col min="3" max="3" width="15.5277777777778" customWidth="1"/>
    <col min="4" max="4" width="20.712962962963" customWidth="1"/>
    <col min="5" max="5" width="13.7037037037037" customWidth="1"/>
    <col min="6" max="6" width="33.5648148148148" customWidth="1"/>
    <col min="7" max="7" width="17.5" customWidth="1"/>
    <col min="8" max="8" width="16.6018518518519" customWidth="1"/>
    <col min="9" max="9" width="22.4907407407407" customWidth="1"/>
    <col min="10" max="10" width="20.3611111111111" customWidth="1"/>
    <col min="11" max="12" width="21.5925925925926" customWidth="1"/>
    <col min="13" max="13" width="24.037037037037" customWidth="1"/>
    <col min="14" max="14" width="19.1388888888889" customWidth="1"/>
    <col min="15" max="15" width="20.7592592592593" customWidth="1"/>
  </cols>
  <sheetData>
    <row r="1" ht="17.4" spans="1:15">
      <c r="A1" s="2"/>
      <c r="B1" s="3"/>
      <c r="C1" s="4"/>
      <c r="D1" s="4"/>
      <c r="E1" s="4"/>
      <c r="F1" s="3"/>
      <c r="G1" s="5"/>
      <c r="H1" s="5"/>
      <c r="I1" s="5"/>
      <c r="J1" s="5"/>
      <c r="K1" s="5"/>
      <c r="L1" s="5"/>
      <c r="M1" s="5"/>
      <c r="N1" s="5"/>
      <c r="O1" s="5"/>
    </row>
    <row r="2" ht="28.2" spans="1:15">
      <c r="A2" s="6" t="s">
        <v>153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17.4" spans="1:15">
      <c r="A3" s="7" t="s">
        <v>145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1" customFormat="1" ht="38" customHeight="1" spans="1:15">
      <c r="A4" s="8" t="s">
        <v>3</v>
      </c>
      <c r="B4" s="8" t="s">
        <v>4</v>
      </c>
      <c r="C4" s="9" t="s">
        <v>5</v>
      </c>
      <c r="D4" s="8" t="s">
        <v>6</v>
      </c>
      <c r="E4" s="8" t="s">
        <v>86</v>
      </c>
      <c r="F4" s="8" t="s">
        <v>7</v>
      </c>
      <c r="G4" s="10" t="s">
        <v>87</v>
      </c>
      <c r="H4" s="10" t="s">
        <v>88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</row>
    <row r="5" s="1" customFormat="1" ht="38" customHeight="1" spans="1:15">
      <c r="A5" s="8">
        <v>1</v>
      </c>
      <c r="B5" s="11" t="s">
        <v>154</v>
      </c>
      <c r="C5" s="9" t="s">
        <v>155</v>
      </c>
      <c r="D5" s="12">
        <v>63000</v>
      </c>
      <c r="E5" s="13">
        <v>0.03</v>
      </c>
      <c r="F5" s="8" t="s">
        <v>156</v>
      </c>
      <c r="G5" s="14">
        <v>45702</v>
      </c>
      <c r="H5" s="14">
        <v>46066</v>
      </c>
      <c r="I5" s="17">
        <v>2520000</v>
      </c>
      <c r="J5" s="17">
        <v>75600</v>
      </c>
      <c r="K5" s="15">
        <v>0</v>
      </c>
      <c r="L5" s="15">
        <v>3780</v>
      </c>
      <c r="M5" s="15">
        <v>20790</v>
      </c>
      <c r="N5" s="15">
        <v>20790</v>
      </c>
      <c r="O5" s="15">
        <v>30240</v>
      </c>
    </row>
    <row r="6" s="1" customFormat="1" ht="38" customHeight="1" spans="1:15">
      <c r="A6" s="10" t="s">
        <v>113</v>
      </c>
      <c r="B6" s="10"/>
      <c r="C6" s="10"/>
      <c r="D6" s="15">
        <f>SUM(D5:D5)</f>
        <v>63000</v>
      </c>
      <c r="E6" s="15"/>
      <c r="F6" s="10"/>
      <c r="G6" s="10"/>
      <c r="H6" s="10"/>
      <c r="I6" s="15">
        <f t="shared" ref="I6:O6" si="0">SUM(I5:I5)</f>
        <v>2520000</v>
      </c>
      <c r="J6" s="15">
        <f t="shared" si="0"/>
        <v>75600</v>
      </c>
      <c r="K6" s="15">
        <f t="shared" si="0"/>
        <v>0</v>
      </c>
      <c r="L6" s="15">
        <f t="shared" si="0"/>
        <v>3780</v>
      </c>
      <c r="M6" s="15">
        <f t="shared" si="0"/>
        <v>20790</v>
      </c>
      <c r="N6" s="15">
        <f t="shared" si="0"/>
        <v>20790</v>
      </c>
      <c r="O6" s="15">
        <f t="shared" si="0"/>
        <v>30240</v>
      </c>
    </row>
    <row r="7" ht="20.4" spans="1: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</sheetData>
  <mergeCells count="3">
    <mergeCell ref="A2:O2"/>
    <mergeCell ref="A3:O3"/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地方水产养殖</vt:lpstr>
      <vt:lpstr>盆栽花卉</vt:lpstr>
      <vt:lpstr>温室大棚</vt:lpstr>
      <vt:lpstr>蔬菜种植</vt:lpstr>
      <vt:lpstr>岭南水果</vt:lpstr>
      <vt:lpstr>育肥猪养殖</vt:lpstr>
      <vt:lpstr>能繁母猪养殖</vt:lpstr>
      <vt:lpstr>仔猪养殖</vt:lpstr>
      <vt:lpstr>蛋鸡养殖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周美伶</dc:creator>
  <cp:lastModifiedBy>柯静虹</cp:lastModifiedBy>
  <dcterms:created xsi:type="dcterms:W3CDTF">2024-07-08T02:26:00Z</dcterms:created>
  <dcterms:modified xsi:type="dcterms:W3CDTF">2025-06-09T01:51:30Z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74474D430BF0469AA0E117606EC68A78</vt:lpwstr>
  </property>
</Properties>
</file>